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<sst xmlns="http://schemas.openxmlformats.org/spreadsheetml/2006/main" count="209" uniqueCount="187">
  <si>
    <t>PAROXETINE</t>
  </si>
  <si>
    <t>ID</t>
  </si>
  <si>
    <t>SC</t>
  </si>
  <si>
    <t>BL</t>
  </si>
  <si>
    <t>329.001.00063</t>
  </si>
  <si>
    <t>329.001.00065</t>
  </si>
  <si>
    <t>329.001.00068</t>
  </si>
  <si>
    <t>329.001.00072</t>
  </si>
  <si>
    <t>329.001.00121</t>
  </si>
  <si>
    <t>329.001.00205</t>
  </si>
  <si>
    <t>329.001.00206</t>
  </si>
  <si>
    <t>329.002.00055</t>
  </si>
  <si>
    <t>329.002.00058</t>
  </si>
  <si>
    <t>329.002.00099</t>
  </si>
  <si>
    <t>329.002.00102</t>
  </si>
  <si>
    <t>329.002.00105</t>
  </si>
  <si>
    <t>329.002.00106</t>
  </si>
  <si>
    <t>329.002.00242</t>
  </si>
  <si>
    <t>329.002.00245</t>
  </si>
  <si>
    <t>329.002.00319</t>
  </si>
  <si>
    <t>329.003.00075</t>
  </si>
  <si>
    <t>329.003.00077</t>
  </si>
  <si>
    <t>329.003.00081</t>
  </si>
  <si>
    <t>329.003.00087</t>
  </si>
  <si>
    <t>329.003.00089</t>
  </si>
  <si>
    <t>329.003.00091</t>
  </si>
  <si>
    <t>329.003.00248</t>
  </si>
  <si>
    <t>329.003.00250</t>
  </si>
  <si>
    <t>329.003.00292</t>
  </si>
  <si>
    <t>329.003.00313</t>
  </si>
  <si>
    <t>329.004.00015</t>
  </si>
  <si>
    <t>329.004.00017</t>
  </si>
  <si>
    <t>329.004.00019</t>
  </si>
  <si>
    <t>329.004.00212</t>
  </si>
  <si>
    <t>329.004.00214</t>
  </si>
  <si>
    <t>329.005.00002</t>
  </si>
  <si>
    <t>329.005.00004</t>
  </si>
  <si>
    <t>329.005.00008</t>
  </si>
  <si>
    <t>329.005.00011</t>
  </si>
  <si>
    <t>329.005.00109</t>
  </si>
  <si>
    <t>329.005.00112</t>
  </si>
  <si>
    <t>329.005.00116</t>
  </si>
  <si>
    <t>329.005.00119</t>
  </si>
  <si>
    <t>329.005.00151</t>
  </si>
  <si>
    <t>329.005.00152</t>
  </si>
  <si>
    <t>329.005.00257</t>
  </si>
  <si>
    <t>329.005.00258</t>
  </si>
  <si>
    <t>329.005.00299</t>
  </si>
  <si>
    <t>329.005.00300</t>
  </si>
  <si>
    <t>329.005.00333</t>
  </si>
  <si>
    <t>329.005.00336</t>
  </si>
  <si>
    <t>329.006.00038</t>
  </si>
  <si>
    <t>329.006.00039</t>
  </si>
  <si>
    <t>329.006.00260</t>
  </si>
  <si>
    <t>329.006.00261</t>
  </si>
  <si>
    <t>329.007.00145</t>
  </si>
  <si>
    <t>329.007.00265</t>
  </si>
  <si>
    <t>329.007.00268</t>
  </si>
  <si>
    <t>329.007.00294</t>
  </si>
  <si>
    <t>329.007.00309</t>
  </si>
  <si>
    <t>329.007.00310</t>
  </si>
  <si>
    <t>329.007.00318</t>
  </si>
  <si>
    <t>329.008.00157</t>
  </si>
  <si>
    <t>329.008.00160</t>
  </si>
  <si>
    <t>329.008.00188</t>
  </si>
  <si>
    <t>329.008.00271</t>
  </si>
  <si>
    <t>329.008.00275</t>
  </si>
  <si>
    <t>329.009.00130</t>
  </si>
  <si>
    <t>329.009.00131</t>
  </si>
  <si>
    <t>329.009.00133</t>
  </si>
  <si>
    <t>329.009.00138</t>
  </si>
  <si>
    <t>329.009.00170</t>
  </si>
  <si>
    <t>329.009.00173</t>
  </si>
  <si>
    <t>329.009.00193</t>
  </si>
  <si>
    <t>329.009.00196</t>
  </si>
  <si>
    <t>329.009.00201</t>
  </si>
  <si>
    <t>329.009.00204</t>
  </si>
  <si>
    <t>329.009.00235</t>
  </si>
  <si>
    <t>329.009.00240</t>
  </si>
  <si>
    <t>329.009.00303</t>
  </si>
  <si>
    <t>329.009.00304</t>
  </si>
  <si>
    <t>329.009.00324</t>
  </si>
  <si>
    <t>329.009.00328</t>
  </si>
  <si>
    <t>329.009.00329</t>
  </si>
  <si>
    <t>329.010.00182</t>
  </si>
  <si>
    <t>329.010.00278</t>
  </si>
  <si>
    <t>329.010.00280</t>
  </si>
  <si>
    <t>329.011.00283</t>
  </si>
  <si>
    <t>329.011.00288</t>
  </si>
  <si>
    <t>329.012.00025</t>
  </si>
  <si>
    <t>329.012.00220</t>
  </si>
  <si>
    <t>329.012.00222</t>
  </si>
  <si>
    <t>329.012.00226</t>
  </si>
  <si>
    <t>329.012.00228</t>
  </si>
  <si>
    <t>329.012.00231</t>
  </si>
  <si>
    <t>n</t>
  </si>
  <si>
    <t>mean</t>
  </si>
  <si>
    <t>least squares mean</t>
  </si>
  <si>
    <t>standard deviation</t>
  </si>
  <si>
    <t>SEM</t>
  </si>
  <si>
    <t>PLACEBO</t>
  </si>
  <si>
    <t>329.001.00062</t>
  </si>
  <si>
    <t>329.001.00064</t>
  </si>
  <si>
    <t>329.001.00069</t>
  </si>
  <si>
    <t>329.001.00071</t>
  </si>
  <si>
    <t>329.001.00123</t>
  </si>
  <si>
    <t>329.001.00207</t>
  </si>
  <si>
    <t>329.002.00049</t>
  </si>
  <si>
    <t>329.002.00059</t>
  </si>
  <si>
    <t>329.002.00060</t>
  </si>
  <si>
    <t>329.002.00097</t>
  </si>
  <si>
    <t>329.002.00101</t>
  </si>
  <si>
    <t>329.002.00107</t>
  </si>
  <si>
    <t>329.002.00241</t>
  </si>
  <si>
    <t>329.002.00246</t>
  </si>
  <si>
    <t>329.002.00320</t>
  </si>
  <si>
    <t>329.002.00323</t>
  </si>
  <si>
    <t>329.003.00074</t>
  </si>
  <si>
    <t>329.003.00078</t>
  </si>
  <si>
    <t>329.003.00080</t>
  </si>
  <si>
    <t>329.003.00085</t>
  </si>
  <si>
    <t>329.003.00086</t>
  </si>
  <si>
    <t>329.003.00094</t>
  </si>
  <si>
    <t>329.003.00251</t>
  </si>
  <si>
    <t>329.003.00252</t>
  </si>
  <si>
    <t>329.003.00291</t>
  </si>
  <si>
    <t>329.003.00315</t>
  </si>
  <si>
    <t>329.003.00316</t>
  </si>
  <si>
    <t>329.004.00016</t>
  </si>
  <si>
    <t>329.004.00018</t>
  </si>
  <si>
    <t>329.004.00020</t>
  </si>
  <si>
    <t>329.004.00213</t>
  </si>
  <si>
    <t>329.005.00001</t>
  </si>
  <si>
    <t>329.005.00005</t>
  </si>
  <si>
    <t>329.005.00010</t>
  </si>
  <si>
    <t>329.005.00012</t>
  </si>
  <si>
    <t>329.005.00111</t>
  </si>
  <si>
    <t>329.005.00114</t>
  </si>
  <si>
    <t>329.005.00115</t>
  </si>
  <si>
    <t>329.005.00120</t>
  </si>
  <si>
    <t>329.005.00253</t>
  </si>
  <si>
    <t>329.005.00254</t>
  </si>
  <si>
    <t>329.005.00293</t>
  </si>
  <si>
    <t>329.005.00298</t>
  </si>
  <si>
    <t>329.005.00331</t>
  </si>
  <si>
    <t>329.005.00334</t>
  </si>
  <si>
    <t>329.006.00037</t>
  </si>
  <si>
    <t>329.006.00042</t>
  </si>
  <si>
    <t>329.006.00259</t>
  </si>
  <si>
    <t>329.007.00144</t>
  </si>
  <si>
    <t>329.007.00266</t>
  </si>
  <si>
    <t>329.007.00267</t>
  </si>
  <si>
    <t>329.007.00311</t>
  </si>
  <si>
    <t>329.008.00158</t>
  </si>
  <si>
    <t>329.008.00162</t>
  </si>
  <si>
    <t>329.008.00191</t>
  </si>
  <si>
    <t>329.009.00128</t>
  </si>
  <si>
    <t>329.009.00129</t>
  </si>
  <si>
    <t>329.009.00135</t>
  </si>
  <si>
    <t>329.009.00136</t>
  </si>
  <si>
    <t>329.009.00169</t>
  </si>
  <si>
    <t>329.009.00174</t>
  </si>
  <si>
    <t>329.009.00197</t>
  </si>
  <si>
    <t>329.009.00198</t>
  </si>
  <si>
    <t>329.009.00200</t>
  </si>
  <si>
    <t>329.009.00202</t>
  </si>
  <si>
    <t>329.009.00237</t>
  </si>
  <si>
    <t>329.009.00238</t>
  </si>
  <si>
    <t>329.009.00276</t>
  </si>
  <si>
    <t>329.009.00302</t>
  </si>
  <si>
    <t>329.009.00306</t>
  </si>
  <si>
    <t>329.009.00312</t>
  </si>
  <si>
    <t>329.009.00327</t>
  </si>
  <si>
    <t>329.009.00330</t>
  </si>
  <si>
    <t>329.010.00263</t>
  </si>
  <si>
    <t>329.010.00277</t>
  </si>
  <si>
    <t>329.010.00282</t>
  </si>
  <si>
    <t>329.011.00164</t>
  </si>
  <si>
    <t>329.011.00210</t>
  </si>
  <si>
    <t>329.011.00285</t>
  </si>
  <si>
    <t>329.011.00287</t>
  </si>
  <si>
    <t>329.012.00027</t>
  </si>
  <si>
    <t>329.012.00217</t>
  </si>
  <si>
    <t>329.012.00218</t>
  </si>
  <si>
    <t>329.012.00224</t>
  </si>
  <si>
    <t>329.012.00225</t>
  </si>
  <si>
    <t>P VALUE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</si>
</sst>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Bitstream Vera Sans;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2" borderId="4" xfId="0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1" fillId="3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3" borderId="4" xfId="0" applyFill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10"/>
  <sheetViews>
    <sheetView tabSelected="1" workbookViewId="0" topLeftCell="A178">
      <selection activeCell="B193" sqref="B193"/>
    </sheetView>
  </sheetViews>
  <sheetFormatPr defaultColWidth="12.57421875" defaultRowHeight="12.75"/>
  <cols>
    <col min="1" max="1" width="17.8515625" style="0" customWidth="1"/>
    <col min="2" max="2" width="9.00390625" style="0" customWidth="1"/>
    <col min="3" max="20" width="7.7109375" style="0" customWidth="1"/>
    <col min="21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1</v>
      </c>
      <c r="B2" s="3" t="s">
        <v>2</v>
      </c>
      <c r="C2" s="3" t="s">
        <v>3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4">
        <v>8</v>
      </c>
    </row>
    <row r="3" spans="1:8" ht="12.75">
      <c r="A3" t="s">
        <v>4</v>
      </c>
      <c r="B3">
        <v>28</v>
      </c>
      <c r="C3">
        <v>23</v>
      </c>
      <c r="D3">
        <v>12</v>
      </c>
      <c r="E3">
        <v>11</v>
      </c>
      <c r="F3">
        <v>5</v>
      </c>
      <c r="G3">
        <v>7</v>
      </c>
      <c r="H3">
        <v>15</v>
      </c>
    </row>
    <row r="4" spans="1:4" ht="12.75">
      <c r="A4" t="s">
        <v>5</v>
      </c>
      <c r="B4">
        <v>30</v>
      </c>
      <c r="C4">
        <v>26</v>
      </c>
      <c r="D4">
        <v>25</v>
      </c>
    </row>
    <row r="5" spans="1:11" ht="12.75">
      <c r="A5" t="s">
        <v>6</v>
      </c>
      <c r="B5">
        <v>26</v>
      </c>
      <c r="C5">
        <v>24</v>
      </c>
      <c r="D5">
        <v>20</v>
      </c>
      <c r="E5">
        <v>23</v>
      </c>
      <c r="F5">
        <v>20</v>
      </c>
      <c r="G5">
        <v>13</v>
      </c>
      <c r="H5">
        <v>14</v>
      </c>
      <c r="I5">
        <v>19</v>
      </c>
      <c r="J5">
        <v>13</v>
      </c>
      <c r="K5">
        <v>20</v>
      </c>
    </row>
    <row r="6" spans="1:6" ht="12.75">
      <c r="A6" t="s">
        <v>7</v>
      </c>
      <c r="B6">
        <v>16</v>
      </c>
      <c r="C6">
        <v>17</v>
      </c>
      <c r="D6">
        <v>9</v>
      </c>
      <c r="E6">
        <v>7</v>
      </c>
      <c r="F6">
        <v>6</v>
      </c>
    </row>
    <row r="7" spans="1:11" ht="12.75">
      <c r="A7" t="s">
        <v>8</v>
      </c>
      <c r="B7">
        <v>24</v>
      </c>
      <c r="C7">
        <v>19</v>
      </c>
      <c r="D7">
        <v>14</v>
      </c>
      <c r="E7">
        <v>14</v>
      </c>
      <c r="F7">
        <v>20</v>
      </c>
      <c r="G7">
        <v>13</v>
      </c>
      <c r="H7">
        <v>8</v>
      </c>
      <c r="I7">
        <v>6</v>
      </c>
      <c r="J7">
        <v>6</v>
      </c>
      <c r="K7">
        <v>6</v>
      </c>
    </row>
    <row r="8" spans="1:4" ht="12.75">
      <c r="A8" t="s">
        <v>9</v>
      </c>
      <c r="B8">
        <v>16</v>
      </c>
      <c r="C8">
        <v>15</v>
      </c>
      <c r="D8">
        <v>12</v>
      </c>
    </row>
    <row r="9" spans="1:11" ht="12.75">
      <c r="A9" t="s">
        <v>10</v>
      </c>
      <c r="B9">
        <v>22</v>
      </c>
      <c r="C9">
        <v>15</v>
      </c>
      <c r="D9">
        <v>13</v>
      </c>
      <c r="E9">
        <v>14</v>
      </c>
      <c r="F9">
        <v>6</v>
      </c>
      <c r="G9">
        <v>13</v>
      </c>
      <c r="H9">
        <v>13</v>
      </c>
      <c r="I9">
        <v>11</v>
      </c>
      <c r="J9">
        <v>10</v>
      </c>
      <c r="K9">
        <v>4</v>
      </c>
    </row>
    <row r="10" spans="1:11" ht="12.75">
      <c r="A10" t="s">
        <v>11</v>
      </c>
      <c r="B10">
        <v>25</v>
      </c>
      <c r="C10">
        <v>19</v>
      </c>
      <c r="D10">
        <v>18</v>
      </c>
      <c r="E10">
        <v>12</v>
      </c>
      <c r="F10">
        <v>7</v>
      </c>
      <c r="G10">
        <v>9</v>
      </c>
      <c r="H10">
        <v>16</v>
      </c>
      <c r="I10">
        <v>7</v>
      </c>
      <c r="J10">
        <v>5</v>
      </c>
      <c r="K10">
        <v>10</v>
      </c>
    </row>
    <row r="11" spans="1:11" ht="12.75">
      <c r="A11" t="s">
        <v>12</v>
      </c>
      <c r="B11">
        <v>23</v>
      </c>
      <c r="C11">
        <v>21</v>
      </c>
      <c r="D11">
        <v>18</v>
      </c>
      <c r="E11">
        <v>13</v>
      </c>
      <c r="F11">
        <v>9</v>
      </c>
      <c r="G11">
        <v>4</v>
      </c>
      <c r="H11">
        <v>8</v>
      </c>
      <c r="I11">
        <v>5</v>
      </c>
      <c r="J11">
        <v>7</v>
      </c>
      <c r="K11">
        <v>7</v>
      </c>
    </row>
    <row r="12" spans="1:11" ht="12.75">
      <c r="A12" t="s">
        <v>13</v>
      </c>
      <c r="B12">
        <v>14</v>
      </c>
      <c r="C12">
        <v>18</v>
      </c>
      <c r="D12">
        <v>14</v>
      </c>
      <c r="E12">
        <v>9</v>
      </c>
      <c r="F12">
        <v>8</v>
      </c>
      <c r="G12">
        <v>4</v>
      </c>
      <c r="H12">
        <v>5</v>
      </c>
      <c r="I12">
        <v>5</v>
      </c>
      <c r="J12">
        <v>6</v>
      </c>
      <c r="K12">
        <v>3</v>
      </c>
    </row>
    <row r="13" spans="1:11" ht="12.75">
      <c r="A13" t="s">
        <v>14</v>
      </c>
      <c r="B13">
        <v>22</v>
      </c>
      <c r="C13">
        <v>18</v>
      </c>
      <c r="D13">
        <v>15</v>
      </c>
      <c r="E13">
        <v>17</v>
      </c>
      <c r="F13">
        <v>10</v>
      </c>
      <c r="G13">
        <v>13</v>
      </c>
      <c r="H13">
        <v>6</v>
      </c>
      <c r="I13">
        <v>5</v>
      </c>
      <c r="J13">
        <v>4</v>
      </c>
      <c r="K13">
        <v>3</v>
      </c>
    </row>
    <row r="14" spans="1:6" ht="12.75">
      <c r="A14" t="s">
        <v>15</v>
      </c>
      <c r="B14">
        <v>17</v>
      </c>
      <c r="C14">
        <v>18</v>
      </c>
      <c r="D14">
        <v>17</v>
      </c>
      <c r="E14">
        <v>8</v>
      </c>
      <c r="F14">
        <v>0</v>
      </c>
    </row>
    <row r="15" spans="1:10" ht="12.75">
      <c r="A15" t="s">
        <v>16</v>
      </c>
      <c r="B15">
        <v>20</v>
      </c>
      <c r="C15">
        <v>13</v>
      </c>
      <c r="D15">
        <v>12</v>
      </c>
      <c r="E15">
        <v>13</v>
      </c>
      <c r="F15">
        <v>12</v>
      </c>
      <c r="G15">
        <v>8</v>
      </c>
      <c r="H15">
        <v>12</v>
      </c>
      <c r="I15">
        <v>9</v>
      </c>
      <c r="J15">
        <v>3</v>
      </c>
    </row>
    <row r="16" spans="1:11" ht="12.75">
      <c r="A16" t="s">
        <v>17</v>
      </c>
      <c r="B16">
        <v>24</v>
      </c>
      <c r="C16" s="5">
        <v>14</v>
      </c>
      <c r="D16">
        <v>14</v>
      </c>
      <c r="E16">
        <v>9</v>
      </c>
      <c r="F16">
        <v>6</v>
      </c>
      <c r="G16">
        <v>4</v>
      </c>
      <c r="H16">
        <v>6</v>
      </c>
      <c r="I16">
        <v>3</v>
      </c>
      <c r="J16">
        <v>0</v>
      </c>
      <c r="K16">
        <v>0</v>
      </c>
    </row>
    <row r="17" spans="1:4" ht="12.75">
      <c r="A17" t="s">
        <v>18</v>
      </c>
      <c r="B17">
        <v>21</v>
      </c>
      <c r="C17">
        <v>18</v>
      </c>
      <c r="D17">
        <v>18</v>
      </c>
    </row>
    <row r="18" spans="1:11" ht="12.75">
      <c r="A18" t="s">
        <v>19</v>
      </c>
      <c r="B18">
        <v>22</v>
      </c>
      <c r="C18">
        <v>18</v>
      </c>
      <c r="D18">
        <v>15</v>
      </c>
      <c r="E18">
        <v>6</v>
      </c>
      <c r="F18">
        <v>10</v>
      </c>
      <c r="G18">
        <v>18</v>
      </c>
      <c r="H18">
        <v>7</v>
      </c>
      <c r="I18">
        <v>5</v>
      </c>
      <c r="J18">
        <v>2</v>
      </c>
      <c r="K18">
        <v>1</v>
      </c>
    </row>
    <row r="19" spans="1:11" ht="12.75">
      <c r="A19" t="s">
        <v>20</v>
      </c>
      <c r="B19">
        <v>15</v>
      </c>
      <c r="C19">
        <v>14</v>
      </c>
      <c r="D19">
        <v>11</v>
      </c>
      <c r="E19">
        <v>7</v>
      </c>
      <c r="F19">
        <v>11</v>
      </c>
      <c r="G19">
        <v>7</v>
      </c>
      <c r="H19">
        <v>4</v>
      </c>
      <c r="I19">
        <v>5</v>
      </c>
      <c r="J19">
        <v>17</v>
      </c>
      <c r="K19">
        <v>8</v>
      </c>
    </row>
    <row r="20" spans="1:11" ht="12.75">
      <c r="A20" t="s">
        <v>21</v>
      </c>
      <c r="B20">
        <v>16</v>
      </c>
      <c r="C20">
        <v>17</v>
      </c>
      <c r="D20">
        <v>11</v>
      </c>
      <c r="E20">
        <v>9</v>
      </c>
      <c r="F20">
        <v>0</v>
      </c>
      <c r="G20">
        <v>7</v>
      </c>
      <c r="H20">
        <v>1</v>
      </c>
      <c r="I20">
        <v>0</v>
      </c>
      <c r="J20">
        <v>1</v>
      </c>
      <c r="K20">
        <v>3</v>
      </c>
    </row>
    <row r="21" spans="1:11" ht="12.75">
      <c r="A21" t="s">
        <v>22</v>
      </c>
      <c r="B21" s="5"/>
      <c r="C21">
        <v>24</v>
      </c>
      <c r="D21">
        <v>13</v>
      </c>
      <c r="E21">
        <v>7</v>
      </c>
      <c r="F21">
        <v>7</v>
      </c>
      <c r="G21">
        <v>11</v>
      </c>
      <c r="H21">
        <v>7</v>
      </c>
      <c r="I21">
        <v>11</v>
      </c>
      <c r="J21">
        <v>12</v>
      </c>
      <c r="K21">
        <v>11</v>
      </c>
    </row>
    <row r="22" spans="1:3" ht="12.75">
      <c r="A22" t="s">
        <v>23</v>
      </c>
      <c r="B22">
        <v>20</v>
      </c>
      <c r="C22">
        <v>27</v>
      </c>
    </row>
    <row r="23" spans="1:11" ht="12.75">
      <c r="A23" t="s">
        <v>24</v>
      </c>
      <c r="B23">
        <v>17</v>
      </c>
      <c r="C23">
        <v>18</v>
      </c>
      <c r="D23">
        <v>16</v>
      </c>
      <c r="E23">
        <v>11</v>
      </c>
      <c r="F23">
        <v>8</v>
      </c>
      <c r="G23">
        <v>7</v>
      </c>
      <c r="H23">
        <v>5</v>
      </c>
      <c r="I23">
        <v>3</v>
      </c>
      <c r="J23">
        <v>6</v>
      </c>
      <c r="K23">
        <v>8</v>
      </c>
    </row>
    <row r="24" spans="1:11" ht="12.75">
      <c r="A24" t="s">
        <v>25</v>
      </c>
      <c r="B24">
        <v>15</v>
      </c>
      <c r="C24">
        <v>12</v>
      </c>
      <c r="D24">
        <v>6</v>
      </c>
      <c r="E24">
        <v>6</v>
      </c>
      <c r="F24">
        <v>2</v>
      </c>
      <c r="G24">
        <v>5</v>
      </c>
      <c r="H24">
        <v>10</v>
      </c>
      <c r="I24">
        <v>3</v>
      </c>
      <c r="J24">
        <v>2</v>
      </c>
      <c r="K24">
        <v>3</v>
      </c>
    </row>
    <row r="25" spans="1:11" ht="12.75">
      <c r="A25" t="s">
        <v>26</v>
      </c>
      <c r="B25">
        <v>16</v>
      </c>
      <c r="C25">
        <v>17</v>
      </c>
      <c r="D25">
        <v>18</v>
      </c>
      <c r="E25">
        <v>16</v>
      </c>
      <c r="F25">
        <v>10</v>
      </c>
      <c r="G25">
        <v>14</v>
      </c>
      <c r="H25">
        <v>9</v>
      </c>
      <c r="I25">
        <v>12</v>
      </c>
      <c r="J25">
        <v>13</v>
      </c>
      <c r="K25">
        <v>13</v>
      </c>
    </row>
    <row r="26" spans="1:11" ht="12.75">
      <c r="A26" t="s">
        <v>27</v>
      </c>
      <c r="B26" s="5"/>
      <c r="C26">
        <v>18</v>
      </c>
      <c r="D26">
        <v>15</v>
      </c>
      <c r="E26">
        <v>7</v>
      </c>
      <c r="F26">
        <v>13</v>
      </c>
      <c r="G26">
        <v>8</v>
      </c>
      <c r="H26">
        <v>21</v>
      </c>
      <c r="I26">
        <v>20</v>
      </c>
      <c r="J26">
        <v>7</v>
      </c>
      <c r="K26">
        <v>6</v>
      </c>
    </row>
    <row r="27" spans="1:11" ht="12.75">
      <c r="A27" t="s">
        <v>28</v>
      </c>
      <c r="B27" s="5"/>
      <c r="C27">
        <v>18</v>
      </c>
      <c r="D27">
        <v>4</v>
      </c>
      <c r="E27">
        <v>2</v>
      </c>
      <c r="F27">
        <v>3</v>
      </c>
      <c r="G27">
        <v>3</v>
      </c>
      <c r="I27">
        <v>19</v>
      </c>
      <c r="J27">
        <v>4</v>
      </c>
      <c r="K27">
        <v>3</v>
      </c>
    </row>
    <row r="28" spans="1:5" ht="12.75">
      <c r="A28" t="s">
        <v>29</v>
      </c>
      <c r="B28">
        <v>24</v>
      </c>
      <c r="C28">
        <v>25</v>
      </c>
      <c r="D28">
        <v>20</v>
      </c>
      <c r="E28">
        <v>24</v>
      </c>
    </row>
    <row r="29" spans="1:11" ht="12.75">
      <c r="A29" t="s">
        <v>30</v>
      </c>
      <c r="B29">
        <v>19</v>
      </c>
      <c r="C29">
        <v>19</v>
      </c>
      <c r="D29">
        <v>20</v>
      </c>
      <c r="E29">
        <v>19</v>
      </c>
      <c r="F29">
        <v>14</v>
      </c>
      <c r="G29">
        <v>12</v>
      </c>
      <c r="H29">
        <v>13</v>
      </c>
      <c r="I29">
        <v>9</v>
      </c>
      <c r="J29">
        <v>10</v>
      </c>
      <c r="K29">
        <v>4</v>
      </c>
    </row>
    <row r="30" spans="1:11" ht="12.75">
      <c r="A30" t="s">
        <v>31</v>
      </c>
      <c r="B30">
        <v>18</v>
      </c>
      <c r="C30">
        <v>17</v>
      </c>
      <c r="D30">
        <v>20</v>
      </c>
      <c r="E30">
        <v>16</v>
      </c>
      <c r="F30">
        <v>12</v>
      </c>
      <c r="G30">
        <v>13</v>
      </c>
      <c r="H30">
        <v>13</v>
      </c>
      <c r="I30">
        <v>12</v>
      </c>
      <c r="J30">
        <v>8</v>
      </c>
      <c r="K30">
        <v>8</v>
      </c>
    </row>
    <row r="31" spans="1:5" ht="12.75">
      <c r="A31" t="s">
        <v>32</v>
      </c>
      <c r="B31">
        <v>20</v>
      </c>
      <c r="C31">
        <v>21</v>
      </c>
      <c r="D31">
        <v>20</v>
      </c>
      <c r="E31">
        <v>16</v>
      </c>
    </row>
    <row r="32" spans="1:7" ht="12.75">
      <c r="A32" t="s">
        <v>33</v>
      </c>
      <c r="B32">
        <v>21</v>
      </c>
      <c r="C32">
        <v>20</v>
      </c>
      <c r="D32">
        <v>20</v>
      </c>
      <c r="F32">
        <v>20</v>
      </c>
      <c r="G32">
        <v>20</v>
      </c>
    </row>
    <row r="33" spans="1:11" ht="12.75">
      <c r="A33" t="s">
        <v>34</v>
      </c>
      <c r="B33">
        <v>24</v>
      </c>
      <c r="C33">
        <v>22</v>
      </c>
      <c r="D33">
        <v>24</v>
      </c>
      <c r="E33">
        <v>17</v>
      </c>
      <c r="F33">
        <v>15</v>
      </c>
      <c r="G33">
        <v>18</v>
      </c>
      <c r="H33">
        <v>15</v>
      </c>
      <c r="I33">
        <v>16</v>
      </c>
      <c r="J33">
        <v>14</v>
      </c>
      <c r="K33">
        <v>13</v>
      </c>
    </row>
    <row r="34" spans="1:11" ht="12.75">
      <c r="A34" t="s">
        <v>35</v>
      </c>
      <c r="B34">
        <v>18</v>
      </c>
      <c r="C34">
        <v>17</v>
      </c>
      <c r="D34">
        <v>14</v>
      </c>
      <c r="E34">
        <v>13</v>
      </c>
      <c r="F34">
        <v>14</v>
      </c>
      <c r="G34">
        <v>13</v>
      </c>
      <c r="H34">
        <v>13</v>
      </c>
      <c r="I34">
        <v>10</v>
      </c>
      <c r="J34">
        <v>9</v>
      </c>
      <c r="K34">
        <v>9</v>
      </c>
    </row>
    <row r="35" spans="1:11" ht="12.75">
      <c r="A35" t="s">
        <v>36</v>
      </c>
      <c r="B35">
        <v>14</v>
      </c>
      <c r="C35">
        <v>14</v>
      </c>
      <c r="D35">
        <v>18</v>
      </c>
      <c r="E35">
        <v>8</v>
      </c>
      <c r="F35">
        <v>7</v>
      </c>
      <c r="G35">
        <v>4</v>
      </c>
      <c r="H35">
        <v>2</v>
      </c>
      <c r="I35">
        <v>4</v>
      </c>
      <c r="J35">
        <v>2</v>
      </c>
      <c r="K35">
        <v>2</v>
      </c>
    </row>
    <row r="36" spans="1:11" ht="12.75">
      <c r="A36" t="s">
        <v>37</v>
      </c>
      <c r="B36">
        <v>15</v>
      </c>
      <c r="C36">
        <v>15</v>
      </c>
      <c r="D36">
        <v>14</v>
      </c>
      <c r="E36">
        <v>6</v>
      </c>
      <c r="F36">
        <v>5</v>
      </c>
      <c r="G36">
        <v>6</v>
      </c>
      <c r="H36">
        <v>11</v>
      </c>
      <c r="I36">
        <v>4</v>
      </c>
      <c r="J36">
        <v>4</v>
      </c>
      <c r="K36">
        <v>3</v>
      </c>
    </row>
    <row r="37" spans="1:11" ht="12.75">
      <c r="A37" t="s">
        <v>38</v>
      </c>
      <c r="B37">
        <v>19</v>
      </c>
      <c r="C37">
        <v>18</v>
      </c>
      <c r="D37">
        <v>13</v>
      </c>
      <c r="E37">
        <v>11</v>
      </c>
      <c r="F37">
        <v>14</v>
      </c>
      <c r="G37">
        <v>11</v>
      </c>
      <c r="H37">
        <v>10</v>
      </c>
      <c r="I37">
        <v>7</v>
      </c>
      <c r="J37">
        <v>11</v>
      </c>
      <c r="K37">
        <v>1</v>
      </c>
    </row>
    <row r="38" spans="1:11" ht="12.75">
      <c r="A38" t="s">
        <v>39</v>
      </c>
      <c r="B38">
        <v>25</v>
      </c>
      <c r="C38">
        <v>23</v>
      </c>
      <c r="D38">
        <v>11</v>
      </c>
      <c r="E38">
        <v>8</v>
      </c>
      <c r="F38">
        <v>4</v>
      </c>
      <c r="G38">
        <v>6</v>
      </c>
      <c r="H38">
        <v>8</v>
      </c>
      <c r="I38">
        <v>4</v>
      </c>
      <c r="J38">
        <v>1</v>
      </c>
      <c r="K38">
        <v>3</v>
      </c>
    </row>
    <row r="39" spans="1:11" ht="12.75">
      <c r="A39" t="s">
        <v>40</v>
      </c>
      <c r="B39">
        <v>15</v>
      </c>
      <c r="C39">
        <v>13</v>
      </c>
      <c r="D39">
        <v>8</v>
      </c>
      <c r="E39">
        <v>8</v>
      </c>
      <c r="F39">
        <v>4</v>
      </c>
      <c r="G39">
        <v>5</v>
      </c>
      <c r="H39">
        <v>16</v>
      </c>
      <c r="I39">
        <v>13</v>
      </c>
      <c r="J39">
        <v>2</v>
      </c>
      <c r="K39">
        <v>2</v>
      </c>
    </row>
    <row r="40" spans="1:11" ht="12.75">
      <c r="A40" t="s">
        <v>41</v>
      </c>
      <c r="B40">
        <v>19</v>
      </c>
      <c r="C40">
        <v>15</v>
      </c>
      <c r="D40">
        <v>9</v>
      </c>
      <c r="E40">
        <v>7</v>
      </c>
      <c r="F40">
        <v>5</v>
      </c>
      <c r="G40">
        <v>7</v>
      </c>
      <c r="H40">
        <v>8</v>
      </c>
      <c r="I40">
        <v>5</v>
      </c>
      <c r="J40">
        <v>6</v>
      </c>
      <c r="K40">
        <v>3</v>
      </c>
    </row>
    <row r="41" spans="1:11" ht="12.75">
      <c r="A41" t="s">
        <v>42</v>
      </c>
      <c r="B41">
        <v>12</v>
      </c>
      <c r="C41">
        <v>12</v>
      </c>
      <c r="D41">
        <v>11</v>
      </c>
      <c r="E41">
        <v>10</v>
      </c>
      <c r="F41">
        <v>4</v>
      </c>
      <c r="G41">
        <v>2</v>
      </c>
      <c r="H41">
        <v>1</v>
      </c>
      <c r="I41">
        <v>0</v>
      </c>
      <c r="J41">
        <v>1</v>
      </c>
      <c r="K41">
        <v>1</v>
      </c>
    </row>
    <row r="42" spans="1:11" ht="12.75">
      <c r="A42" t="s">
        <v>43</v>
      </c>
      <c r="B42">
        <v>19</v>
      </c>
      <c r="C42">
        <v>15</v>
      </c>
      <c r="D42">
        <v>19</v>
      </c>
      <c r="E42">
        <v>11</v>
      </c>
      <c r="F42">
        <v>8</v>
      </c>
      <c r="G42">
        <v>8</v>
      </c>
      <c r="H42">
        <v>4</v>
      </c>
      <c r="I42">
        <v>4</v>
      </c>
      <c r="J42">
        <v>2</v>
      </c>
      <c r="K42">
        <v>4</v>
      </c>
    </row>
    <row r="43" spans="1:4" ht="12.75">
      <c r="A43" t="s">
        <v>44</v>
      </c>
      <c r="B43">
        <v>14</v>
      </c>
      <c r="C43">
        <v>12</v>
      </c>
      <c r="D43">
        <v>15</v>
      </c>
    </row>
    <row r="44" spans="1:11" ht="12.75">
      <c r="A44" t="s">
        <v>45</v>
      </c>
      <c r="B44">
        <v>13</v>
      </c>
      <c r="C44">
        <v>15</v>
      </c>
      <c r="D44">
        <v>6</v>
      </c>
      <c r="E44">
        <v>5</v>
      </c>
      <c r="F44">
        <v>2</v>
      </c>
      <c r="G44">
        <v>3</v>
      </c>
      <c r="H44">
        <v>6</v>
      </c>
      <c r="I44">
        <v>3</v>
      </c>
      <c r="J44">
        <v>2</v>
      </c>
      <c r="K44">
        <v>1</v>
      </c>
    </row>
    <row r="45" spans="1:11" ht="12.75">
      <c r="A45" t="s">
        <v>46</v>
      </c>
      <c r="B45">
        <v>12</v>
      </c>
      <c r="C45">
        <v>13</v>
      </c>
      <c r="D45">
        <v>8</v>
      </c>
      <c r="E45">
        <v>7</v>
      </c>
      <c r="F45">
        <v>7</v>
      </c>
      <c r="G45">
        <v>6</v>
      </c>
      <c r="H45">
        <v>3</v>
      </c>
      <c r="I45">
        <v>2</v>
      </c>
      <c r="J45">
        <v>2</v>
      </c>
      <c r="K45">
        <v>4</v>
      </c>
    </row>
    <row r="46" spans="1:11" ht="12.75">
      <c r="A46" t="s">
        <v>47</v>
      </c>
      <c r="B46">
        <v>18</v>
      </c>
      <c r="C46">
        <v>13</v>
      </c>
      <c r="D46">
        <v>3</v>
      </c>
      <c r="E46">
        <v>3</v>
      </c>
      <c r="F46">
        <v>2</v>
      </c>
      <c r="G46">
        <v>1</v>
      </c>
      <c r="H46">
        <v>0</v>
      </c>
      <c r="I46">
        <v>0</v>
      </c>
      <c r="J46">
        <v>0</v>
      </c>
      <c r="K46">
        <v>0</v>
      </c>
    </row>
    <row r="47" spans="1:11" ht="12.75">
      <c r="A47" t="s">
        <v>48</v>
      </c>
      <c r="B47">
        <v>13</v>
      </c>
      <c r="C47">
        <v>13</v>
      </c>
      <c r="D47">
        <v>13</v>
      </c>
      <c r="E47">
        <v>11</v>
      </c>
      <c r="F47">
        <v>8</v>
      </c>
      <c r="G47">
        <v>10</v>
      </c>
      <c r="H47">
        <v>8</v>
      </c>
      <c r="I47">
        <v>12</v>
      </c>
      <c r="J47">
        <v>10</v>
      </c>
      <c r="K47">
        <v>18</v>
      </c>
    </row>
    <row r="48" spans="1:8" ht="12.75">
      <c r="A48" t="s">
        <v>49</v>
      </c>
      <c r="B48">
        <v>19</v>
      </c>
      <c r="C48">
        <v>14</v>
      </c>
      <c r="D48">
        <v>8</v>
      </c>
      <c r="E48">
        <v>15</v>
      </c>
      <c r="F48">
        <v>11</v>
      </c>
      <c r="G48">
        <v>12</v>
      </c>
      <c r="H48">
        <v>20</v>
      </c>
    </row>
    <row r="49" spans="1:11" ht="12.75">
      <c r="A49" t="s">
        <v>50</v>
      </c>
      <c r="B49">
        <v>24</v>
      </c>
      <c r="C49">
        <v>16</v>
      </c>
      <c r="D49">
        <v>14</v>
      </c>
      <c r="E49">
        <v>8</v>
      </c>
      <c r="F49">
        <v>9</v>
      </c>
      <c r="G49">
        <v>8</v>
      </c>
      <c r="H49">
        <v>7</v>
      </c>
      <c r="I49">
        <v>3</v>
      </c>
      <c r="J49">
        <v>6</v>
      </c>
      <c r="K49">
        <v>6</v>
      </c>
    </row>
    <row r="50" spans="1:10" ht="12.75">
      <c r="A50" t="s">
        <v>51</v>
      </c>
      <c r="B50">
        <v>21</v>
      </c>
      <c r="C50">
        <v>25</v>
      </c>
      <c r="D50">
        <v>17</v>
      </c>
      <c r="E50">
        <v>7</v>
      </c>
      <c r="F50">
        <v>7</v>
      </c>
      <c r="G50">
        <v>16</v>
      </c>
      <c r="H50">
        <v>9</v>
      </c>
      <c r="I50">
        <v>8</v>
      </c>
      <c r="J50">
        <v>8</v>
      </c>
    </row>
    <row r="51" spans="1:11" ht="12.75">
      <c r="A51" t="s">
        <v>52</v>
      </c>
      <c r="B51">
        <v>22</v>
      </c>
      <c r="C51">
        <v>20</v>
      </c>
      <c r="D51">
        <v>22</v>
      </c>
      <c r="E51">
        <v>21</v>
      </c>
      <c r="F51">
        <v>21</v>
      </c>
      <c r="G51">
        <v>18</v>
      </c>
      <c r="H51">
        <v>16</v>
      </c>
      <c r="I51">
        <v>13</v>
      </c>
      <c r="J51">
        <v>15</v>
      </c>
      <c r="K51">
        <v>9</v>
      </c>
    </row>
    <row r="52" spans="1:11" ht="12.75">
      <c r="A52" t="s">
        <v>53</v>
      </c>
      <c r="B52">
        <v>13</v>
      </c>
      <c r="C52">
        <v>16</v>
      </c>
      <c r="D52">
        <v>9</v>
      </c>
      <c r="E52">
        <v>12</v>
      </c>
      <c r="F52">
        <v>10</v>
      </c>
      <c r="G52">
        <v>13</v>
      </c>
      <c r="H52">
        <v>6</v>
      </c>
      <c r="I52">
        <v>10</v>
      </c>
      <c r="J52">
        <v>11</v>
      </c>
      <c r="K52">
        <v>7</v>
      </c>
    </row>
    <row r="53" spans="1:11" ht="12.75">
      <c r="A53" t="s">
        <v>54</v>
      </c>
      <c r="B53">
        <v>15</v>
      </c>
      <c r="C53">
        <v>15</v>
      </c>
      <c r="D53">
        <v>4</v>
      </c>
      <c r="E53">
        <v>4</v>
      </c>
      <c r="F53">
        <v>1</v>
      </c>
      <c r="G53">
        <v>1</v>
      </c>
      <c r="H53">
        <v>0</v>
      </c>
      <c r="I53">
        <v>0</v>
      </c>
      <c r="J53">
        <v>0</v>
      </c>
      <c r="K53">
        <v>0</v>
      </c>
    </row>
    <row r="54" spans="1:11" ht="12.75">
      <c r="A54" t="s">
        <v>55</v>
      </c>
      <c r="B54">
        <v>16</v>
      </c>
      <c r="C54">
        <v>13</v>
      </c>
      <c r="D54">
        <v>8</v>
      </c>
      <c r="E54">
        <v>14</v>
      </c>
      <c r="F54">
        <v>13</v>
      </c>
      <c r="G54">
        <v>6</v>
      </c>
      <c r="H54">
        <v>6</v>
      </c>
      <c r="I54">
        <v>9</v>
      </c>
      <c r="J54">
        <v>4</v>
      </c>
      <c r="K54">
        <v>6</v>
      </c>
    </row>
    <row r="55" spans="1:4" ht="12.75">
      <c r="A55" t="s">
        <v>56</v>
      </c>
      <c r="B55">
        <v>21</v>
      </c>
      <c r="C55">
        <v>18</v>
      </c>
      <c r="D55">
        <v>20</v>
      </c>
    </row>
    <row r="56" spans="1:11" ht="12.75">
      <c r="A56" t="s">
        <v>57</v>
      </c>
      <c r="B56">
        <v>15</v>
      </c>
      <c r="C56">
        <v>19</v>
      </c>
      <c r="D56">
        <v>2</v>
      </c>
      <c r="E56">
        <v>6</v>
      </c>
      <c r="F56">
        <v>4</v>
      </c>
      <c r="G56">
        <v>4</v>
      </c>
      <c r="H56">
        <v>8</v>
      </c>
      <c r="I56">
        <v>10</v>
      </c>
      <c r="K56">
        <v>3</v>
      </c>
    </row>
    <row r="57" spans="1:9" ht="12.75">
      <c r="A57" t="s">
        <v>58</v>
      </c>
      <c r="B57">
        <v>22</v>
      </c>
      <c r="C57">
        <v>22</v>
      </c>
      <c r="D57">
        <v>23</v>
      </c>
      <c r="E57">
        <v>19</v>
      </c>
      <c r="G57">
        <v>16</v>
      </c>
      <c r="H57">
        <v>21</v>
      </c>
      <c r="I57">
        <v>19</v>
      </c>
    </row>
    <row r="58" spans="1:11" ht="12.75">
      <c r="A58" t="s">
        <v>59</v>
      </c>
      <c r="B58">
        <v>23</v>
      </c>
      <c r="C58">
        <v>28</v>
      </c>
      <c r="D58">
        <v>5</v>
      </c>
      <c r="E58">
        <v>1</v>
      </c>
      <c r="F58">
        <v>9</v>
      </c>
      <c r="G58">
        <v>8</v>
      </c>
      <c r="H58">
        <v>3</v>
      </c>
      <c r="I58">
        <v>2</v>
      </c>
      <c r="J58">
        <v>4</v>
      </c>
      <c r="K58">
        <v>0</v>
      </c>
    </row>
    <row r="59" spans="1:11" ht="12.75">
      <c r="A59" t="s">
        <v>60</v>
      </c>
      <c r="B59">
        <v>17</v>
      </c>
      <c r="C59">
        <v>14</v>
      </c>
      <c r="D59">
        <v>9</v>
      </c>
      <c r="E59">
        <v>4</v>
      </c>
      <c r="F59">
        <v>2</v>
      </c>
      <c r="G59">
        <v>3</v>
      </c>
      <c r="H59">
        <v>0</v>
      </c>
      <c r="I59">
        <v>3</v>
      </c>
      <c r="K59">
        <v>7</v>
      </c>
    </row>
    <row r="60" spans="1:3" ht="12.75">
      <c r="A60" t="s">
        <v>61</v>
      </c>
      <c r="B60">
        <v>16</v>
      </c>
      <c r="C60">
        <v>14</v>
      </c>
    </row>
    <row r="61" spans="1:11" ht="12.75">
      <c r="A61" t="s">
        <v>62</v>
      </c>
      <c r="B61">
        <v>17</v>
      </c>
      <c r="C61">
        <v>13</v>
      </c>
      <c r="D61">
        <v>6</v>
      </c>
      <c r="E61">
        <v>7</v>
      </c>
      <c r="F61">
        <v>1</v>
      </c>
      <c r="G61">
        <v>2</v>
      </c>
      <c r="H61">
        <v>0</v>
      </c>
      <c r="I61">
        <v>1</v>
      </c>
      <c r="J61">
        <v>2</v>
      </c>
      <c r="K61">
        <v>0</v>
      </c>
    </row>
    <row r="62" spans="1:11" ht="12.75">
      <c r="A62" t="s">
        <v>63</v>
      </c>
      <c r="B62">
        <v>19</v>
      </c>
      <c r="C62">
        <v>18</v>
      </c>
      <c r="D62">
        <v>11</v>
      </c>
      <c r="E62">
        <v>15</v>
      </c>
      <c r="F62">
        <v>6</v>
      </c>
      <c r="G62">
        <v>7</v>
      </c>
      <c r="H62">
        <v>4</v>
      </c>
      <c r="I62">
        <v>2</v>
      </c>
      <c r="J62">
        <v>3</v>
      </c>
      <c r="K62">
        <v>3</v>
      </c>
    </row>
    <row r="63" spans="1:11" ht="12.75">
      <c r="A63" t="s">
        <v>64</v>
      </c>
      <c r="B63">
        <v>26</v>
      </c>
      <c r="C63">
        <v>22</v>
      </c>
      <c r="D63">
        <v>12</v>
      </c>
      <c r="E63">
        <v>15</v>
      </c>
      <c r="F63">
        <v>9</v>
      </c>
      <c r="G63">
        <v>14</v>
      </c>
      <c r="H63">
        <v>11</v>
      </c>
      <c r="I63">
        <v>11</v>
      </c>
      <c r="J63">
        <v>13</v>
      </c>
      <c r="K63">
        <v>23</v>
      </c>
    </row>
    <row r="64" spans="1:11" ht="12.75">
      <c r="A64" t="s">
        <v>65</v>
      </c>
      <c r="B64">
        <v>18</v>
      </c>
      <c r="C64">
        <v>18</v>
      </c>
      <c r="D64">
        <v>15</v>
      </c>
      <c r="E64">
        <v>14</v>
      </c>
      <c r="F64">
        <v>12</v>
      </c>
      <c r="G64">
        <v>12</v>
      </c>
      <c r="H64">
        <v>5</v>
      </c>
      <c r="I64">
        <v>3</v>
      </c>
      <c r="J64">
        <v>5</v>
      </c>
      <c r="K64">
        <v>6</v>
      </c>
    </row>
    <row r="65" spans="1:11" ht="12.75">
      <c r="A65" t="s">
        <v>66</v>
      </c>
      <c r="B65">
        <v>13</v>
      </c>
      <c r="C65">
        <v>18</v>
      </c>
      <c r="D65">
        <v>16</v>
      </c>
      <c r="E65">
        <v>17</v>
      </c>
      <c r="F65">
        <v>18</v>
      </c>
      <c r="G65">
        <v>8</v>
      </c>
      <c r="H65">
        <v>4</v>
      </c>
      <c r="J65">
        <v>4</v>
      </c>
      <c r="K65">
        <v>1</v>
      </c>
    </row>
    <row r="66" spans="1:11" ht="12.75">
      <c r="A66" t="s">
        <v>67</v>
      </c>
      <c r="B66">
        <v>28</v>
      </c>
      <c r="C66">
        <v>22</v>
      </c>
      <c r="D66">
        <v>22</v>
      </c>
      <c r="E66">
        <v>21</v>
      </c>
      <c r="F66">
        <v>13</v>
      </c>
      <c r="G66">
        <v>9</v>
      </c>
      <c r="H66">
        <v>19</v>
      </c>
      <c r="I66">
        <v>14</v>
      </c>
      <c r="J66">
        <v>5</v>
      </c>
      <c r="K66">
        <v>2</v>
      </c>
    </row>
    <row r="67" spans="1:10" ht="12.75">
      <c r="A67" t="s">
        <v>68</v>
      </c>
      <c r="B67">
        <v>30</v>
      </c>
      <c r="C67">
        <v>29</v>
      </c>
      <c r="D67">
        <v>21</v>
      </c>
      <c r="E67">
        <v>21</v>
      </c>
      <c r="F67">
        <v>16</v>
      </c>
      <c r="G67">
        <v>14</v>
      </c>
      <c r="H67">
        <v>6</v>
      </c>
      <c r="I67">
        <v>2</v>
      </c>
      <c r="J67">
        <v>4</v>
      </c>
    </row>
    <row r="68" spans="1:9" ht="12.75">
      <c r="A68" t="s">
        <v>69</v>
      </c>
      <c r="B68">
        <v>21</v>
      </c>
      <c r="C68">
        <v>23</v>
      </c>
      <c r="D68">
        <v>25</v>
      </c>
      <c r="E68">
        <v>27</v>
      </c>
      <c r="F68">
        <v>22</v>
      </c>
      <c r="G68">
        <v>25</v>
      </c>
      <c r="H68">
        <v>25</v>
      </c>
      <c r="I68">
        <v>20</v>
      </c>
    </row>
    <row r="69" spans="1:4" ht="12.75">
      <c r="A69" t="s">
        <v>70</v>
      </c>
      <c r="B69">
        <v>26</v>
      </c>
      <c r="C69">
        <v>27</v>
      </c>
      <c r="D69">
        <v>23</v>
      </c>
    </row>
    <row r="70" spans="1:11" ht="12.75">
      <c r="A70" t="s">
        <v>71</v>
      </c>
      <c r="B70">
        <v>21</v>
      </c>
      <c r="C70">
        <v>20</v>
      </c>
      <c r="D70">
        <v>22</v>
      </c>
      <c r="E70">
        <v>21</v>
      </c>
      <c r="F70">
        <v>20</v>
      </c>
      <c r="G70">
        <v>25</v>
      </c>
      <c r="H70">
        <v>10</v>
      </c>
      <c r="I70">
        <v>8</v>
      </c>
      <c r="J70">
        <v>8</v>
      </c>
      <c r="K70">
        <v>7</v>
      </c>
    </row>
    <row r="71" spans="1:11" ht="12.75">
      <c r="A71" t="s">
        <v>72</v>
      </c>
      <c r="B71">
        <v>26</v>
      </c>
      <c r="C71">
        <v>26</v>
      </c>
      <c r="D71">
        <v>27</v>
      </c>
      <c r="E71">
        <v>24</v>
      </c>
      <c r="F71">
        <v>24</v>
      </c>
      <c r="G71">
        <v>20</v>
      </c>
      <c r="H71">
        <v>18</v>
      </c>
      <c r="I71">
        <v>16</v>
      </c>
      <c r="J71">
        <v>18</v>
      </c>
      <c r="K71">
        <v>8</v>
      </c>
    </row>
    <row r="72" spans="1:11" ht="12.75">
      <c r="A72" t="s">
        <v>73</v>
      </c>
      <c r="B72">
        <v>28</v>
      </c>
      <c r="C72">
        <v>29</v>
      </c>
      <c r="D72">
        <v>27</v>
      </c>
      <c r="E72">
        <v>27</v>
      </c>
      <c r="F72">
        <v>23</v>
      </c>
      <c r="G72">
        <v>21</v>
      </c>
      <c r="H72">
        <v>24</v>
      </c>
      <c r="I72">
        <v>26</v>
      </c>
      <c r="J72">
        <v>26</v>
      </c>
      <c r="K72">
        <v>26</v>
      </c>
    </row>
    <row r="73" spans="1:11" ht="12.75">
      <c r="A73" t="s">
        <v>74</v>
      </c>
      <c r="B73">
        <v>20</v>
      </c>
      <c r="C73">
        <v>23</v>
      </c>
      <c r="D73">
        <v>25</v>
      </c>
      <c r="E73">
        <v>16</v>
      </c>
      <c r="F73">
        <v>20</v>
      </c>
      <c r="G73">
        <v>14</v>
      </c>
      <c r="H73">
        <v>11</v>
      </c>
      <c r="I73">
        <v>11</v>
      </c>
      <c r="J73">
        <v>8</v>
      </c>
      <c r="K73">
        <v>10</v>
      </c>
    </row>
    <row r="74" spans="1:11" ht="12.75">
      <c r="A74" t="s">
        <v>75</v>
      </c>
      <c r="B74">
        <v>23</v>
      </c>
      <c r="C74">
        <v>27</v>
      </c>
      <c r="D74">
        <v>26</v>
      </c>
      <c r="E74">
        <v>14</v>
      </c>
      <c r="F74">
        <v>15</v>
      </c>
      <c r="G74">
        <v>5</v>
      </c>
      <c r="H74">
        <v>6</v>
      </c>
      <c r="I74">
        <v>3</v>
      </c>
      <c r="J74">
        <v>16</v>
      </c>
      <c r="K74">
        <v>4</v>
      </c>
    </row>
    <row r="75" spans="1:11" ht="12.75">
      <c r="A75" t="s">
        <v>76</v>
      </c>
      <c r="B75">
        <v>23</v>
      </c>
      <c r="C75">
        <v>22</v>
      </c>
      <c r="D75">
        <v>20</v>
      </c>
      <c r="E75">
        <v>15</v>
      </c>
      <c r="F75">
        <v>12</v>
      </c>
      <c r="G75">
        <v>9</v>
      </c>
      <c r="H75">
        <v>3</v>
      </c>
      <c r="I75">
        <v>2</v>
      </c>
      <c r="J75">
        <v>2</v>
      </c>
      <c r="K75">
        <v>1</v>
      </c>
    </row>
    <row r="76" spans="1:11" ht="12.75">
      <c r="A76" t="s">
        <v>77</v>
      </c>
      <c r="B76">
        <v>15</v>
      </c>
      <c r="C76">
        <v>17</v>
      </c>
      <c r="D76">
        <v>15</v>
      </c>
      <c r="E76">
        <v>6</v>
      </c>
      <c r="F76">
        <v>5</v>
      </c>
      <c r="G76">
        <v>4</v>
      </c>
      <c r="H76">
        <v>2</v>
      </c>
      <c r="I76">
        <v>4</v>
      </c>
      <c r="J76">
        <v>4</v>
      </c>
      <c r="K76">
        <v>3</v>
      </c>
    </row>
    <row r="77" spans="1:10" ht="12.75">
      <c r="A77" t="s">
        <v>78</v>
      </c>
      <c r="B77">
        <v>24</v>
      </c>
      <c r="C77">
        <v>12</v>
      </c>
      <c r="D77">
        <v>19</v>
      </c>
      <c r="E77">
        <v>16</v>
      </c>
      <c r="F77">
        <v>16</v>
      </c>
      <c r="G77">
        <v>8</v>
      </c>
      <c r="H77">
        <v>19</v>
      </c>
      <c r="I77">
        <v>12</v>
      </c>
      <c r="J77">
        <v>18</v>
      </c>
    </row>
    <row r="78" spans="1:11" ht="12.75">
      <c r="A78" t="s">
        <v>79</v>
      </c>
      <c r="B78">
        <v>26</v>
      </c>
      <c r="C78">
        <v>26</v>
      </c>
      <c r="D78">
        <v>21</v>
      </c>
      <c r="E78">
        <v>18</v>
      </c>
      <c r="F78">
        <v>9</v>
      </c>
      <c r="G78">
        <v>8</v>
      </c>
      <c r="H78">
        <v>5</v>
      </c>
      <c r="I78">
        <v>2</v>
      </c>
      <c r="J78">
        <v>1</v>
      </c>
      <c r="K78">
        <v>0</v>
      </c>
    </row>
    <row r="79" spans="1:11" ht="12.75">
      <c r="A79" t="s">
        <v>80</v>
      </c>
      <c r="B79">
        <v>21</v>
      </c>
      <c r="C79">
        <v>22</v>
      </c>
      <c r="D79">
        <v>21</v>
      </c>
      <c r="E79">
        <v>22</v>
      </c>
      <c r="F79">
        <v>18</v>
      </c>
      <c r="G79">
        <v>15</v>
      </c>
      <c r="H79">
        <v>9</v>
      </c>
      <c r="I79">
        <v>12</v>
      </c>
      <c r="J79">
        <v>8</v>
      </c>
      <c r="K79">
        <v>4</v>
      </c>
    </row>
    <row r="80" spans="1:11" ht="12.75">
      <c r="A80" t="s">
        <v>81</v>
      </c>
      <c r="B80">
        <v>25</v>
      </c>
      <c r="C80">
        <v>29</v>
      </c>
      <c r="D80">
        <v>28</v>
      </c>
      <c r="E80">
        <v>15</v>
      </c>
      <c r="F80">
        <v>4</v>
      </c>
      <c r="G80">
        <v>4</v>
      </c>
      <c r="H80">
        <v>3</v>
      </c>
      <c r="I80">
        <v>1</v>
      </c>
      <c r="J80">
        <v>1</v>
      </c>
      <c r="K80">
        <v>0</v>
      </c>
    </row>
    <row r="81" spans="1:3" ht="12.75">
      <c r="A81" t="s">
        <v>82</v>
      </c>
      <c r="B81">
        <v>28</v>
      </c>
      <c r="C81">
        <v>22</v>
      </c>
    </row>
    <row r="82" spans="1:11" ht="12.75">
      <c r="A82" t="s">
        <v>83</v>
      </c>
      <c r="B82">
        <v>19</v>
      </c>
      <c r="C82">
        <v>22</v>
      </c>
      <c r="D82">
        <v>16</v>
      </c>
      <c r="E82">
        <v>14</v>
      </c>
      <c r="F82">
        <v>9</v>
      </c>
      <c r="G82">
        <v>14</v>
      </c>
      <c r="H82">
        <v>11</v>
      </c>
      <c r="I82">
        <v>11</v>
      </c>
      <c r="J82">
        <v>16</v>
      </c>
      <c r="K82">
        <v>15</v>
      </c>
    </row>
    <row r="83" spans="1:5" ht="12.75">
      <c r="A83" t="s">
        <v>84</v>
      </c>
      <c r="B83">
        <v>32</v>
      </c>
      <c r="C83">
        <v>30</v>
      </c>
      <c r="D83">
        <v>12</v>
      </c>
      <c r="E83">
        <v>7</v>
      </c>
    </row>
    <row r="84" spans="1:11" ht="12.75">
      <c r="A84" t="s">
        <v>85</v>
      </c>
      <c r="B84">
        <v>32</v>
      </c>
      <c r="C84">
        <v>28</v>
      </c>
      <c r="D84">
        <v>19</v>
      </c>
      <c r="E84">
        <v>12</v>
      </c>
      <c r="F84">
        <v>11</v>
      </c>
      <c r="G84">
        <v>17</v>
      </c>
      <c r="H84">
        <v>5</v>
      </c>
      <c r="I84">
        <v>13</v>
      </c>
      <c r="J84">
        <v>9</v>
      </c>
      <c r="K84">
        <v>7</v>
      </c>
    </row>
    <row r="85" spans="1:11" ht="12.75">
      <c r="A85" t="s">
        <v>86</v>
      </c>
      <c r="B85">
        <v>13</v>
      </c>
      <c r="C85">
        <v>14</v>
      </c>
      <c r="D85">
        <v>11</v>
      </c>
      <c r="E85">
        <v>8</v>
      </c>
      <c r="F85">
        <v>9</v>
      </c>
      <c r="G85">
        <v>13</v>
      </c>
      <c r="H85">
        <v>7</v>
      </c>
      <c r="I85">
        <v>6</v>
      </c>
      <c r="J85">
        <v>3</v>
      </c>
      <c r="K85">
        <v>6</v>
      </c>
    </row>
    <row r="86" spans="1:11" ht="12.75">
      <c r="A86" t="s">
        <v>87</v>
      </c>
      <c r="B86">
        <v>12</v>
      </c>
      <c r="C86">
        <v>13</v>
      </c>
      <c r="D86">
        <v>12</v>
      </c>
      <c r="E86">
        <v>10</v>
      </c>
      <c r="F86">
        <v>5</v>
      </c>
      <c r="G86">
        <v>4</v>
      </c>
      <c r="H86">
        <v>4</v>
      </c>
      <c r="I86">
        <v>3</v>
      </c>
      <c r="J86">
        <v>1</v>
      </c>
      <c r="K86">
        <v>3</v>
      </c>
    </row>
    <row r="87" spans="1:8" ht="12.75">
      <c r="A87" t="s">
        <v>88</v>
      </c>
      <c r="B87">
        <v>14</v>
      </c>
      <c r="C87">
        <v>14</v>
      </c>
      <c r="D87">
        <v>13</v>
      </c>
      <c r="E87">
        <v>10</v>
      </c>
      <c r="G87">
        <v>11</v>
      </c>
      <c r="H87">
        <v>9</v>
      </c>
    </row>
    <row r="88" spans="1:11" ht="12.75">
      <c r="A88" t="s">
        <v>89</v>
      </c>
      <c r="B88">
        <v>20</v>
      </c>
      <c r="C88">
        <v>19</v>
      </c>
      <c r="D88">
        <v>15</v>
      </c>
      <c r="E88">
        <v>16</v>
      </c>
      <c r="F88">
        <v>15</v>
      </c>
      <c r="G88">
        <v>5</v>
      </c>
      <c r="H88">
        <v>14</v>
      </c>
      <c r="I88">
        <v>19</v>
      </c>
      <c r="J88">
        <v>13</v>
      </c>
      <c r="K88">
        <v>17</v>
      </c>
    </row>
    <row r="89" spans="1:11" ht="12.75">
      <c r="A89" t="s">
        <v>90</v>
      </c>
      <c r="B89">
        <v>21</v>
      </c>
      <c r="C89">
        <v>20</v>
      </c>
      <c r="D89">
        <v>21</v>
      </c>
      <c r="E89">
        <v>13</v>
      </c>
      <c r="F89">
        <v>13</v>
      </c>
      <c r="G89">
        <v>11</v>
      </c>
      <c r="H89">
        <v>3</v>
      </c>
      <c r="I89">
        <v>2</v>
      </c>
      <c r="J89">
        <v>6</v>
      </c>
      <c r="K89">
        <v>2</v>
      </c>
    </row>
    <row r="90" spans="1:11" ht="12.75">
      <c r="A90" t="s">
        <v>91</v>
      </c>
      <c r="B90">
        <v>25</v>
      </c>
      <c r="C90">
        <v>26</v>
      </c>
      <c r="D90">
        <v>22</v>
      </c>
      <c r="E90">
        <v>18</v>
      </c>
      <c r="F90">
        <v>9</v>
      </c>
      <c r="G90">
        <v>12</v>
      </c>
      <c r="H90">
        <v>13</v>
      </c>
      <c r="I90">
        <v>13</v>
      </c>
      <c r="J90">
        <v>1</v>
      </c>
      <c r="K90">
        <v>3</v>
      </c>
    </row>
    <row r="91" spans="1:5" ht="12.75">
      <c r="A91" t="s">
        <v>92</v>
      </c>
      <c r="B91">
        <v>25</v>
      </c>
      <c r="C91">
        <v>18</v>
      </c>
      <c r="D91">
        <v>17</v>
      </c>
      <c r="E91">
        <v>20</v>
      </c>
    </row>
    <row r="92" spans="1:4" ht="12.75">
      <c r="A92" t="s">
        <v>93</v>
      </c>
      <c r="B92">
        <v>19</v>
      </c>
      <c r="C92">
        <v>22</v>
      </c>
      <c r="D92">
        <v>16</v>
      </c>
    </row>
    <row r="93" spans="1:11" ht="12.75">
      <c r="A93" t="s">
        <v>94</v>
      </c>
      <c r="B93">
        <v>18</v>
      </c>
      <c r="C93">
        <v>18</v>
      </c>
      <c r="D93">
        <v>17</v>
      </c>
      <c r="E93">
        <v>17</v>
      </c>
      <c r="F93">
        <v>11</v>
      </c>
      <c r="G93">
        <v>14</v>
      </c>
      <c r="H93">
        <v>7</v>
      </c>
      <c r="I93">
        <v>16</v>
      </c>
      <c r="J93">
        <v>8</v>
      </c>
      <c r="K93">
        <v>8</v>
      </c>
    </row>
    <row r="95" spans="1:11" ht="12.75">
      <c r="A95" t="s">
        <v>95</v>
      </c>
      <c r="B95" s="6">
        <f>91-COUNTBLANK(B3:B93)</f>
        <v>88</v>
      </c>
      <c r="C95" s="6">
        <f>91-COUNTBLANK(C3:C93)</f>
        <v>91</v>
      </c>
      <c r="D95" s="6">
        <f>91-COUNTBLANK(D3:D93)</f>
        <v>88</v>
      </c>
      <c r="E95" s="6">
        <f>91-COUNTBLANK(E3:E93)</f>
        <v>80</v>
      </c>
      <c r="F95" s="6">
        <f>91-COUNTBLANK(F3:F93)</f>
        <v>75</v>
      </c>
      <c r="G95" s="6">
        <f>91-COUNTBLANK(G3:G93)</f>
        <v>75</v>
      </c>
      <c r="H95" s="6">
        <f>91-COUNTBLANK(H3:H93)</f>
        <v>73</v>
      </c>
      <c r="I95" s="6">
        <f>91-COUNTBLANK(I3:I93)</f>
        <v>70</v>
      </c>
      <c r="J95" s="6">
        <f>91-COUNTBLANK(J3:J93)</f>
        <v>67</v>
      </c>
      <c r="K95" s="6">
        <f>91-COUNTBLANK(K3:K93)</f>
        <v>65</v>
      </c>
    </row>
    <row r="96" spans="1:11" ht="12.75">
      <c r="A96" t="s">
        <v>96</v>
      </c>
      <c r="B96" s="7">
        <f>SUM(B3:B93)/B95</f>
        <v>20.147727272727273</v>
      </c>
      <c r="C96" s="7">
        <f>SUM(C3:C93)/C95</f>
        <v>19.076923076923077</v>
      </c>
      <c r="D96" s="7">
        <f>SUM(D3:D93)/D95</f>
        <v>15.454545454545455</v>
      </c>
      <c r="E96" s="7">
        <f>SUM(E3:E93)/E95</f>
        <v>12.6</v>
      </c>
      <c r="F96" s="7">
        <f>SUM(F3:F93)/F95</f>
        <v>10</v>
      </c>
      <c r="G96" s="7">
        <f>SUM(G3:G93)/G95</f>
        <v>9.906666666666666</v>
      </c>
      <c r="H96" s="7">
        <f>SUM(H3:H93)/H95</f>
        <v>8.917808219178083</v>
      </c>
      <c r="I96" s="7">
        <f>SUM(I3:I93)/I95</f>
        <v>8.042857142857143</v>
      </c>
      <c r="J96" s="7">
        <f>SUM(J3:J93)/J95</f>
        <v>6.7611940298507465</v>
      </c>
      <c r="K96" s="7">
        <f>SUM(K3:K93)/K95</f>
        <v>5.876923076923077</v>
      </c>
    </row>
    <row r="97" spans="1:11" ht="12.75">
      <c r="A97" t="s">
        <v>97</v>
      </c>
      <c r="B97" s="8">
        <f>((SUM(B3:B9)/(7-COUNTBLANK(B3:B9)))+(SUM(B10:B18)/(9-COUNTBLANK(B10:B18)))+(SUM(B19:B28)/(10-COUNTBLANK(B19:B28)))+(SUM(B29:B33)/(5-COUNTBLANK(B29:B33)))+(SUM(B34:B49)/(16-COUNTBLANK(B34:B49)))+(SUM(B50:B53)/(4-COUNTBLANK(B50:B53)))+(SUM(B54:B60)/(7-COUNTBLANK(B54:B60)))+(SUM(B61:B65)/(5-COUNTBLANK(B61:B65)))+(SUM(B66:B82)/(17-COUNTBLANK(B66:B82)))+(SUM(B83:B85)/(3-COUNTBLANK(B83:B85)))+(SUM(B86:B87)/(2-COUNTBLANK(B86:B87)))+(SUM(B88:B93)/(6-COUNTBLANK(B88:B93))))/12</f>
        <v>19.79181742141301</v>
      </c>
      <c r="C97" s="8">
        <f>((SUM(C3:C9)/(7-COUNTBLANK(C3:C9)))+(SUM(C10:C18)/(9-COUNTBLANK(C10:C18)))+(SUM(C19:C28)/(10-COUNTBLANK(C19:C28)))+(SUM(C29:C33)/(5-COUNTBLANK(C29:C33)))+(SUM(C34:C49)/(16-COUNTBLANK(C34:C49)))+(SUM(C50:C53)/(4-COUNTBLANK(C50:C53)))+(SUM(C54:C60)/(7-COUNTBLANK(C54:C60)))+(SUM(C61:C65)/(5-COUNTBLANK(C61:C65)))+(SUM(C66:C82)/(17-COUNTBLANK(C66:C82)))+(SUM(C83:C85)/(3-COUNTBLANK(C83:C85)))+(SUM(C86:C87)/(2-COUNTBLANK(C86:C87)))+(SUM(C88:C93)/(6-COUNTBLANK(C88:C93))))/12</f>
        <v>18.956172191098663</v>
      </c>
      <c r="D97" s="8">
        <f>((SUM(D3:D9)/(7-COUNTBLANK(D3:D9)))+(SUM(D10:D18)/(9-COUNTBLANK(D10:D18)))+(SUM(D19:D28)/(10-COUNTBLANK(D19:D28)))+(SUM(D29:D33)/(5-COUNTBLANK(D29:D33)))+(SUM(D34:D49)/(16-COUNTBLANK(D34:D49)))+(SUM(D50:D53)/(4-COUNTBLANK(D50:D53)))+(SUM(D54:D60)/(7-COUNTBLANK(D54:D60)))+(SUM(D61:D65)/(5-COUNTBLANK(D61:D65)))+(SUM(D66:D82)/(17-COUNTBLANK(D66:D82)))+(SUM(D83:D85)/(3-COUNTBLANK(D83:D85)))+(SUM(D86:D87)/(2-COUNTBLANK(D86:D87)))+(SUM(D88:D93)/(6-COUNTBLANK(D88:D93))))/12</f>
        <v>14.889583333333334</v>
      </c>
      <c r="E97" s="8">
        <f>((SUM(E3:E9)/(7-COUNTBLANK(E3:E9)))+(SUM(E10:E18)/(9-COUNTBLANK(E10:E18)))+(SUM(E19:E28)/(10-COUNTBLANK(E19:E28)))+(SUM(E29:E33)/(5-COUNTBLANK(E29:E33)))+(SUM(E34:E49)/(16-COUNTBLANK(E34:E49)))+(SUM(E50:E53)/(4-COUNTBLANK(E50:E53)))+(SUM(E54:E60)/(7-COUNTBLANK(E54:E60)))+(SUM(E61:E65)/(5-COUNTBLANK(E61:E65)))+(SUM(E66:E82)/(17-COUNTBLANK(E66:E82)))+(SUM(E83:E85)/(3-COUNTBLANK(E83:E85)))+(SUM(E86:E87)/(2-COUNTBLANK(E86:E87)))+(SUM(E88:E93)/(6-COUNTBLANK(E88:E93))))/12</f>
        <v>12.330324074074076</v>
      </c>
      <c r="F97" s="8">
        <f>((SUM(F3:F9)/(7-COUNTBLANK(F3:F9)))+(SUM(F10:F18)/(9-COUNTBLANK(F10:F18)))+(SUM(F19:F28)/(10-COUNTBLANK(F19:F28)))+(SUM(F29:F33)/(5-COUNTBLANK(F29:F33)))+(SUM(F34:F49)/(16-COUNTBLANK(F34:F49)))+(SUM(F50:F53)/(4-COUNTBLANK(F50:F53)))+(SUM(F54:F60)/(7-COUNTBLANK(F54:F60)))+(SUM(F61:F65)/(5-COUNTBLANK(F61:F65)))+(SUM(F66:F82)/(17-COUNTBLANK(F66:F82)))+(SUM(F83:F85)/(3-COUNTBLANK(F83:F85)))+(SUM(F86:F87)/(2-COUNTBLANK(F86:F87)))+(SUM(F88:F93)/(6-COUNTBLANK(F88:F93))))/12</f>
        <v>9.674999999999999</v>
      </c>
      <c r="G97" s="8">
        <f>((SUM(G3:G9)/(7-COUNTBLANK(G3:G9)))+(SUM(G10:G18)/(9-COUNTBLANK(G10:G18)))+(SUM(G19:G28)/(10-COUNTBLANK(G19:G28)))+(SUM(G29:G33)/(5-COUNTBLANK(G29:G33)))+(SUM(G34:G49)/(16-COUNTBLANK(G34:G49)))+(SUM(G50:G53)/(4-COUNTBLANK(G50:G53)))+(SUM(G54:G60)/(7-COUNTBLANK(G54:G60)))+(SUM(G61:G65)/(5-COUNTBLANK(G61:G65)))+(SUM(G66:G82)/(17-COUNTBLANK(G66:G82)))+(SUM(G83:G85)/(3-COUNTBLANK(G83:G85)))+(SUM(G86:G87)/(2-COUNTBLANK(G86:G87)))+(SUM(G88:G93)/(6-COUNTBLANK(G88:G93))))/12</f>
        <v>10.364285714285714</v>
      </c>
      <c r="H97" s="8">
        <f>((SUM(H3:H9)/(7-COUNTBLANK(H3:H9)))+(SUM(H10:H18)/(9-COUNTBLANK(H10:H18)))+(SUM(H19:H28)/(10-COUNTBLANK(H19:H28)))+(SUM(H29:H33)/(5-COUNTBLANK(H29:H33)))+(SUM(H34:H49)/(16-COUNTBLANK(H34:H49)))+(SUM(H50:H53)/(4-COUNTBLANK(H50:H53)))+(SUM(H54:H60)/(7-COUNTBLANK(H54:H60)))+(SUM(H61:H65)/(5-COUNTBLANK(H61:H65)))+(SUM(H66:H82)/(17-COUNTBLANK(H66:H82)))+(SUM(H83:H85)/(3-COUNTBLANK(H83:H85)))+(SUM(H86:H87)/(2-COUNTBLANK(H86:H87)))+(SUM(H88:H93)/(6-COUNTBLANK(H88:H93))))/12</f>
        <v>8.665079365079364</v>
      </c>
      <c r="I97" s="8">
        <f>((SUM(I3:I9)/(7-COUNTBLANK(I3:I9)))+(SUM(I10:I18)/(9-COUNTBLANK(I10:I18)))+(SUM(I19:I28)/(10-COUNTBLANK(I19:I28)))+(SUM(I29:I33)/(5-COUNTBLANK(I29:I33)))+(SUM(I34:I49)/(16-COUNTBLANK(I34:I49)))+(SUM(I50:I53)/(4-COUNTBLANK(I50:I53)))+(SUM(I54:I60)/(7-COUNTBLANK(I54:I60)))+(SUM(I61:I65)/(5-COUNTBLANK(I61:I65)))+(SUM(I66:I82)/(17-COUNTBLANK(I66:I82)))+(SUM(I83:I85)/(3-COUNTBLANK(I83:I85)))+(SUM(I86:I87)/(2-COUNTBLANK(I86:I87)))+(SUM(I88:I93)/(6-COUNTBLANK(I88:I93))))/12</f>
        <v>8.275099206349205</v>
      </c>
      <c r="J97" s="8">
        <f>((SUM(J3:J9)/(7-COUNTBLANK(J3:J9)))+(SUM(J10:J18)/(9-COUNTBLANK(J10:J18)))+(SUM(J19:J28)/(10-COUNTBLANK(J19:J28)))+(SUM(J29:J33)/(5-COUNTBLANK(J29:J33)))+(SUM(J34:J49)/(16-COUNTBLANK(J34:J49)))+(SUM(J50:J53)/(4-COUNTBLANK(J50:J53)))+(SUM(J54:J60)/(7-COUNTBLANK(J54:J60)))+(SUM(J61:J65)/(5-COUNTBLANK(J61:J65)))+(SUM(J66:J82)/(17-COUNTBLANK(J66:J82)))+(SUM(J83:J85)/(3-COUNTBLANK(J83:J85)))+(SUM(J86:J87)/(2-COUNTBLANK(J86:J87)))+(SUM(J88:J93)/(6-COUNTBLANK(J88:J93))))/12</f>
        <v>6.468849206349206</v>
      </c>
      <c r="K97" s="8">
        <f>((SUM(K3:K9)/(7-COUNTBLANK(K3:K9)))+(SUM(K10:K18)/(9-COUNTBLANK(K10:K18)))+(SUM(K19:K28)/(10-COUNTBLANK(K19:K28)))+(SUM(K29:K33)/(5-COUNTBLANK(K29:K33)))+(SUM(K34:K49)/(16-COUNTBLANK(K34:K49)))+(SUM(K50:K53)/(4-COUNTBLANK(K50:K53)))+(SUM(K54:K60)/(7-COUNTBLANK(K54:K60)))+(SUM(K61:K65)/(5-COUNTBLANK(K61:K65)))+(SUM(K66:K82)/(17-COUNTBLANK(K66:K82)))+(SUM(K83:K85)/(3-COUNTBLANK(K83:K85)))+(SUM(K86:K87)/(2-COUNTBLANK(K86:K87)))+(SUM(K88:K93)/(6-COUNTBLANK(K88:K93))))/12</f>
        <v>6.073313492063492</v>
      </c>
    </row>
    <row r="98" spans="1:11" ht="12.75">
      <c r="A98" t="s">
        <v>98</v>
      </c>
      <c r="B98" s="7">
        <f>STDEVP(B3:B93)</f>
        <v>4.911812692440524</v>
      </c>
      <c r="C98" s="7">
        <f>STDEVP(C3:C93)</f>
        <v>4.8066592296653186</v>
      </c>
      <c r="D98" s="7">
        <f>STDEVP(D3:D93)</f>
        <v>5.969447002919212</v>
      </c>
      <c r="E98" s="7">
        <f>STDEVP(E3:E93)</f>
        <v>5.896185207403173</v>
      </c>
      <c r="F98" s="7">
        <f>STDEVP(F3:F93)</f>
        <v>5.903671174221455</v>
      </c>
      <c r="G98" s="7">
        <f>STDEVP(G3:G93)</f>
        <v>5.506779659857677</v>
      </c>
      <c r="H98" s="7">
        <f>STDEVP(H3:H93)</f>
        <v>5.935159747091404</v>
      </c>
      <c r="I98" s="7">
        <f>STDEVP(I3:I93)</f>
        <v>6.022424083102641</v>
      </c>
      <c r="J98" s="7">
        <f>STDEVP(J3:J93)</f>
        <v>5.433696831887099</v>
      </c>
      <c r="K98" s="7">
        <f>STDEVP(K3:K93)</f>
        <v>5.595348871525603</v>
      </c>
    </row>
    <row r="99" spans="1:11" ht="12.75">
      <c r="A99" t="s">
        <v>99</v>
      </c>
      <c r="B99" s="7">
        <f>B98/SQRT(B95)</f>
        <v>0.5236009923164496</v>
      </c>
      <c r="C99" s="7">
        <f>C98/SQRT(C95)</f>
        <v>0.503874798574761</v>
      </c>
      <c r="D99" s="7">
        <f>D98/SQRT(D95)</f>
        <v>0.6363451886346139</v>
      </c>
      <c r="E99" s="7">
        <f>E98/SQRT(E95)</f>
        <v>0.6592135465841095</v>
      </c>
      <c r="F99" s="7">
        <f>F98/SQRT(F95)</f>
        <v>0.6816972283287581</v>
      </c>
      <c r="G99" s="7">
        <f>G98/SQRT(G95)</f>
        <v>0.635868143797357</v>
      </c>
      <c r="H99" s="7">
        <f>H98/SQRT(H95)</f>
        <v>0.6946579055918741</v>
      </c>
      <c r="I99" s="7">
        <f>I98/SQRT(I95)</f>
        <v>0.719817356166873</v>
      </c>
      <c r="J99" s="7">
        <f>J98/SQRT(J95)</f>
        <v>0.6638317227522629</v>
      </c>
      <c r="K99" s="7">
        <f>K98/SQRT(K95)</f>
        <v>0.6940176122137053</v>
      </c>
    </row>
    <row r="101" spans="1:11" ht="12.75">
      <c r="A101" s="9" t="s">
        <v>100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2.75">
      <c r="A102" s="10" t="s">
        <v>1</v>
      </c>
      <c r="B102" s="11" t="s">
        <v>2</v>
      </c>
      <c r="C102" s="11" t="s">
        <v>3</v>
      </c>
      <c r="D102" s="11">
        <v>1</v>
      </c>
      <c r="E102" s="11">
        <v>2</v>
      </c>
      <c r="F102" s="11">
        <v>3</v>
      </c>
      <c r="G102" s="11">
        <v>4</v>
      </c>
      <c r="H102" s="11">
        <v>5</v>
      </c>
      <c r="I102" s="11">
        <v>6</v>
      </c>
      <c r="J102" s="11">
        <v>7</v>
      </c>
      <c r="K102" s="12">
        <v>8</v>
      </c>
    </row>
    <row r="103" spans="1:6" ht="12.75">
      <c r="A103" t="s">
        <v>101</v>
      </c>
      <c r="B103">
        <v>35</v>
      </c>
      <c r="C103">
        <v>24</v>
      </c>
      <c r="D103">
        <v>18</v>
      </c>
      <c r="E103">
        <v>14</v>
      </c>
      <c r="F103">
        <v>9</v>
      </c>
    </row>
    <row r="104" spans="1:11" ht="12.75">
      <c r="A104" t="s">
        <v>102</v>
      </c>
      <c r="B104">
        <v>16</v>
      </c>
      <c r="C104">
        <v>15</v>
      </c>
      <c r="D104">
        <v>11</v>
      </c>
      <c r="E104">
        <v>8</v>
      </c>
      <c r="F104">
        <v>6</v>
      </c>
      <c r="G104">
        <v>6</v>
      </c>
      <c r="H104">
        <v>5</v>
      </c>
      <c r="I104">
        <v>7</v>
      </c>
      <c r="J104">
        <v>7</v>
      </c>
      <c r="K104">
        <v>8</v>
      </c>
    </row>
    <row r="105" spans="1:11" ht="12.75">
      <c r="A105" t="s">
        <v>103</v>
      </c>
      <c r="B105">
        <v>27</v>
      </c>
      <c r="C105">
        <v>22</v>
      </c>
      <c r="D105">
        <v>14</v>
      </c>
      <c r="E105">
        <v>12</v>
      </c>
      <c r="F105">
        <v>13</v>
      </c>
      <c r="G105">
        <v>6</v>
      </c>
      <c r="H105">
        <v>10</v>
      </c>
      <c r="I105">
        <v>18</v>
      </c>
      <c r="J105">
        <v>20</v>
      </c>
      <c r="K105">
        <v>12</v>
      </c>
    </row>
    <row r="106" spans="1:11" ht="12.75">
      <c r="A106" t="s">
        <v>104</v>
      </c>
      <c r="B106">
        <v>28</v>
      </c>
      <c r="C106">
        <v>27</v>
      </c>
      <c r="D106">
        <v>24</v>
      </c>
      <c r="E106">
        <v>23</v>
      </c>
      <c r="F106">
        <v>19</v>
      </c>
      <c r="G106">
        <v>13</v>
      </c>
      <c r="H106">
        <v>9</v>
      </c>
      <c r="I106">
        <v>22</v>
      </c>
      <c r="J106">
        <v>16</v>
      </c>
      <c r="K106">
        <v>20</v>
      </c>
    </row>
    <row r="107" spans="1:10" ht="12.75">
      <c r="A107" t="s">
        <v>105</v>
      </c>
      <c r="B107">
        <v>27</v>
      </c>
      <c r="C107">
        <v>23</v>
      </c>
      <c r="D107">
        <v>11</v>
      </c>
      <c r="E107">
        <v>8</v>
      </c>
      <c r="F107">
        <v>17</v>
      </c>
      <c r="G107">
        <v>11</v>
      </c>
      <c r="H107">
        <v>8</v>
      </c>
      <c r="I107">
        <v>4</v>
      </c>
      <c r="J107">
        <v>22</v>
      </c>
    </row>
    <row r="108" spans="1:11" ht="12.75">
      <c r="A108" t="s">
        <v>106</v>
      </c>
      <c r="B108">
        <v>20</v>
      </c>
      <c r="C108">
        <v>18</v>
      </c>
      <c r="D108">
        <v>11</v>
      </c>
      <c r="E108">
        <v>6</v>
      </c>
      <c r="F108">
        <v>2</v>
      </c>
      <c r="G108">
        <v>3</v>
      </c>
      <c r="H108">
        <v>4</v>
      </c>
      <c r="I108">
        <v>9</v>
      </c>
      <c r="J108">
        <v>10</v>
      </c>
      <c r="K108">
        <v>15</v>
      </c>
    </row>
    <row r="109" spans="1:11" ht="12.75">
      <c r="A109" t="s">
        <v>107</v>
      </c>
      <c r="B109">
        <v>21</v>
      </c>
      <c r="C109">
        <v>17</v>
      </c>
      <c r="D109">
        <v>13</v>
      </c>
      <c r="E109">
        <v>15</v>
      </c>
      <c r="F109">
        <v>12</v>
      </c>
      <c r="G109">
        <v>15</v>
      </c>
      <c r="H109">
        <v>10</v>
      </c>
      <c r="I109">
        <v>12</v>
      </c>
      <c r="J109">
        <v>11</v>
      </c>
      <c r="K109">
        <v>12</v>
      </c>
    </row>
    <row r="110" spans="1:11" ht="12.75">
      <c r="A110" t="s">
        <v>108</v>
      </c>
      <c r="B110">
        <v>21</v>
      </c>
      <c r="C110">
        <v>15</v>
      </c>
      <c r="D110">
        <v>17</v>
      </c>
      <c r="E110">
        <v>10</v>
      </c>
      <c r="F110">
        <v>14</v>
      </c>
      <c r="G110">
        <v>13</v>
      </c>
      <c r="H110">
        <v>9</v>
      </c>
      <c r="I110">
        <v>13</v>
      </c>
      <c r="J110">
        <v>11</v>
      </c>
      <c r="K110">
        <v>16</v>
      </c>
    </row>
    <row r="111" spans="1:11" ht="12.75">
      <c r="A111" t="s">
        <v>109</v>
      </c>
      <c r="B111">
        <v>24</v>
      </c>
      <c r="C111">
        <v>16</v>
      </c>
      <c r="D111">
        <v>15</v>
      </c>
      <c r="E111">
        <v>10</v>
      </c>
      <c r="F111">
        <v>13</v>
      </c>
      <c r="G111">
        <v>16</v>
      </c>
      <c r="H111">
        <v>10</v>
      </c>
      <c r="I111">
        <v>4</v>
      </c>
      <c r="J111">
        <v>6</v>
      </c>
      <c r="K111">
        <v>9</v>
      </c>
    </row>
    <row r="112" spans="1:11" ht="12.75">
      <c r="A112" t="s">
        <v>110</v>
      </c>
      <c r="B112">
        <v>23</v>
      </c>
      <c r="C112">
        <v>23</v>
      </c>
      <c r="D112">
        <v>12</v>
      </c>
      <c r="E112">
        <v>14</v>
      </c>
      <c r="F112">
        <v>10</v>
      </c>
      <c r="G112">
        <v>15</v>
      </c>
      <c r="H112">
        <v>15</v>
      </c>
      <c r="I112">
        <v>12</v>
      </c>
      <c r="J112">
        <v>8</v>
      </c>
      <c r="K112">
        <v>12</v>
      </c>
    </row>
    <row r="113" spans="1:11" ht="12.75">
      <c r="A113" t="s">
        <v>111</v>
      </c>
      <c r="B113">
        <v>19</v>
      </c>
      <c r="C113">
        <v>19</v>
      </c>
      <c r="D113">
        <v>19</v>
      </c>
      <c r="E113">
        <v>10</v>
      </c>
      <c r="F113">
        <v>13</v>
      </c>
      <c r="G113">
        <v>8</v>
      </c>
      <c r="H113">
        <v>7</v>
      </c>
      <c r="I113">
        <v>10</v>
      </c>
      <c r="J113">
        <v>6</v>
      </c>
      <c r="K113">
        <v>6</v>
      </c>
    </row>
    <row r="114" spans="1:11" ht="12.75">
      <c r="A114" t="s">
        <v>112</v>
      </c>
      <c r="B114">
        <v>16</v>
      </c>
      <c r="C114">
        <v>19</v>
      </c>
      <c r="D114">
        <v>14</v>
      </c>
      <c r="E114">
        <v>12</v>
      </c>
      <c r="F114">
        <v>10</v>
      </c>
      <c r="G114">
        <v>5</v>
      </c>
      <c r="H114">
        <v>3</v>
      </c>
      <c r="I114">
        <v>8</v>
      </c>
      <c r="J114">
        <v>3</v>
      </c>
      <c r="K114">
        <v>3</v>
      </c>
    </row>
    <row r="115" spans="1:11" ht="12.75">
      <c r="A115" t="s">
        <v>113</v>
      </c>
      <c r="B115">
        <v>17</v>
      </c>
      <c r="C115">
        <v>20</v>
      </c>
      <c r="D115">
        <v>3</v>
      </c>
      <c r="E115">
        <v>3</v>
      </c>
      <c r="F115">
        <v>1</v>
      </c>
      <c r="G115">
        <v>2</v>
      </c>
      <c r="H115">
        <v>1</v>
      </c>
      <c r="I115">
        <v>0</v>
      </c>
      <c r="J115">
        <v>0</v>
      </c>
      <c r="K115">
        <v>1</v>
      </c>
    </row>
    <row r="116" spans="1:11" ht="12.75">
      <c r="A116" t="s">
        <v>114</v>
      </c>
      <c r="B116">
        <v>26</v>
      </c>
      <c r="C116">
        <v>26</v>
      </c>
      <c r="D116">
        <v>22</v>
      </c>
      <c r="E116">
        <v>12</v>
      </c>
      <c r="F116">
        <v>21</v>
      </c>
      <c r="G116">
        <v>18</v>
      </c>
      <c r="H116">
        <v>15</v>
      </c>
      <c r="I116">
        <v>14</v>
      </c>
      <c r="J116">
        <v>15</v>
      </c>
      <c r="K116">
        <v>20</v>
      </c>
    </row>
    <row r="117" spans="1:11" ht="12.75">
      <c r="A117" t="s">
        <v>115</v>
      </c>
      <c r="B117">
        <v>25</v>
      </c>
      <c r="C117">
        <v>21</v>
      </c>
      <c r="D117">
        <v>20</v>
      </c>
      <c r="E117">
        <v>23</v>
      </c>
      <c r="F117">
        <v>16</v>
      </c>
      <c r="G117">
        <v>20</v>
      </c>
      <c r="H117">
        <v>11</v>
      </c>
      <c r="I117">
        <v>17</v>
      </c>
      <c r="J117">
        <v>10</v>
      </c>
      <c r="K117">
        <v>9</v>
      </c>
    </row>
    <row r="118" spans="1:11" ht="12.75">
      <c r="A118" t="s">
        <v>116</v>
      </c>
      <c r="B118">
        <v>18</v>
      </c>
      <c r="C118">
        <v>17</v>
      </c>
      <c r="D118">
        <v>12</v>
      </c>
      <c r="E118">
        <v>12</v>
      </c>
      <c r="F118">
        <v>9</v>
      </c>
      <c r="G118">
        <v>11</v>
      </c>
      <c r="H118">
        <v>8</v>
      </c>
      <c r="I118">
        <v>4</v>
      </c>
      <c r="J118">
        <v>6</v>
      </c>
      <c r="K118">
        <v>8</v>
      </c>
    </row>
    <row r="119" spans="1:11" ht="12.75">
      <c r="A119" t="s">
        <v>117</v>
      </c>
      <c r="B119">
        <v>21</v>
      </c>
      <c r="C119">
        <v>17</v>
      </c>
      <c r="D119">
        <v>16</v>
      </c>
      <c r="E119">
        <v>17</v>
      </c>
      <c r="F119">
        <v>13</v>
      </c>
      <c r="G119">
        <v>11</v>
      </c>
      <c r="H119">
        <v>12</v>
      </c>
      <c r="J119">
        <v>7</v>
      </c>
      <c r="K119">
        <v>7</v>
      </c>
    </row>
    <row r="120" spans="1:11" ht="12.75">
      <c r="A120" t="s">
        <v>118</v>
      </c>
      <c r="B120">
        <v>12</v>
      </c>
      <c r="C120">
        <v>12</v>
      </c>
      <c r="D120">
        <v>8</v>
      </c>
      <c r="E120">
        <v>11</v>
      </c>
      <c r="F120">
        <v>11</v>
      </c>
      <c r="G120">
        <v>9</v>
      </c>
      <c r="H120">
        <v>9</v>
      </c>
      <c r="I120">
        <v>9</v>
      </c>
      <c r="J120">
        <v>7</v>
      </c>
      <c r="K120">
        <v>6</v>
      </c>
    </row>
    <row r="121" spans="1:11" ht="12.75">
      <c r="A121" t="s">
        <v>119</v>
      </c>
      <c r="B121">
        <v>16</v>
      </c>
      <c r="C121">
        <v>18</v>
      </c>
      <c r="D121">
        <v>14</v>
      </c>
      <c r="F121">
        <v>16</v>
      </c>
      <c r="H121">
        <v>15</v>
      </c>
      <c r="I121">
        <v>10</v>
      </c>
      <c r="J121">
        <v>13</v>
      </c>
      <c r="K121">
        <v>14</v>
      </c>
    </row>
    <row r="122" spans="1:11" ht="12.75">
      <c r="A122" t="s">
        <v>120</v>
      </c>
      <c r="B122">
        <v>16</v>
      </c>
      <c r="C122">
        <v>21</v>
      </c>
      <c r="D122">
        <v>14</v>
      </c>
      <c r="E122">
        <v>16</v>
      </c>
      <c r="F122">
        <v>12</v>
      </c>
      <c r="G122">
        <v>13</v>
      </c>
      <c r="H122">
        <v>14</v>
      </c>
      <c r="I122">
        <v>13</v>
      </c>
      <c r="J122">
        <v>11</v>
      </c>
      <c r="K122">
        <v>11</v>
      </c>
    </row>
    <row r="123" spans="1:11" ht="12.75">
      <c r="A123" t="s">
        <v>121</v>
      </c>
      <c r="B123">
        <v>18</v>
      </c>
      <c r="C123">
        <v>15</v>
      </c>
      <c r="D123">
        <v>17</v>
      </c>
      <c r="E123">
        <v>19</v>
      </c>
      <c r="F123">
        <v>16</v>
      </c>
      <c r="G123">
        <v>17</v>
      </c>
      <c r="H123">
        <v>8</v>
      </c>
      <c r="J123">
        <v>5</v>
      </c>
      <c r="K123">
        <v>3</v>
      </c>
    </row>
    <row r="124" spans="1:11" ht="12.75">
      <c r="A124" t="s">
        <v>122</v>
      </c>
      <c r="C124">
        <v>14</v>
      </c>
      <c r="D124">
        <v>14</v>
      </c>
      <c r="E124">
        <v>14</v>
      </c>
      <c r="F124">
        <v>13</v>
      </c>
      <c r="G124">
        <v>8</v>
      </c>
      <c r="H124">
        <v>15</v>
      </c>
      <c r="I124">
        <v>12</v>
      </c>
      <c r="J124">
        <v>21</v>
      </c>
      <c r="K124">
        <v>18</v>
      </c>
    </row>
    <row r="125" spans="1:5" ht="12.75">
      <c r="A125" t="s">
        <v>123</v>
      </c>
      <c r="C125">
        <v>20</v>
      </c>
      <c r="D125">
        <v>15</v>
      </c>
      <c r="E125">
        <v>19</v>
      </c>
    </row>
    <row r="126" spans="1:11" ht="12.75">
      <c r="A126" t="s">
        <v>124</v>
      </c>
      <c r="B126">
        <v>16</v>
      </c>
      <c r="C126">
        <v>15</v>
      </c>
      <c r="D126">
        <v>13</v>
      </c>
      <c r="E126">
        <v>7</v>
      </c>
      <c r="F126">
        <v>11</v>
      </c>
      <c r="G126">
        <v>8</v>
      </c>
      <c r="H126">
        <v>4</v>
      </c>
      <c r="I126">
        <v>8</v>
      </c>
      <c r="J126">
        <v>3</v>
      </c>
      <c r="K126">
        <v>11</v>
      </c>
    </row>
    <row r="127" spans="1:11" ht="12.75">
      <c r="A127" t="s">
        <v>125</v>
      </c>
      <c r="C127">
        <v>37</v>
      </c>
      <c r="E127">
        <v>26</v>
      </c>
      <c r="F127">
        <v>16</v>
      </c>
      <c r="G127">
        <v>10</v>
      </c>
      <c r="H127">
        <v>9</v>
      </c>
      <c r="I127">
        <v>3</v>
      </c>
      <c r="J127">
        <v>8</v>
      </c>
      <c r="K127">
        <v>3</v>
      </c>
    </row>
    <row r="128" spans="1:11" ht="12.75">
      <c r="A128" t="s">
        <v>126</v>
      </c>
      <c r="C128">
        <v>14</v>
      </c>
      <c r="D128">
        <v>11</v>
      </c>
      <c r="E128">
        <v>3</v>
      </c>
      <c r="F128">
        <v>2</v>
      </c>
      <c r="G128">
        <v>3</v>
      </c>
      <c r="H128">
        <v>2</v>
      </c>
      <c r="I128">
        <v>0</v>
      </c>
      <c r="K128">
        <v>0</v>
      </c>
    </row>
    <row r="129" spans="1:11" ht="12.75">
      <c r="A129" t="s">
        <v>127</v>
      </c>
      <c r="C129">
        <v>20</v>
      </c>
      <c r="D129">
        <v>14</v>
      </c>
      <c r="F129">
        <v>8</v>
      </c>
      <c r="G129">
        <v>19</v>
      </c>
      <c r="H129">
        <v>20</v>
      </c>
      <c r="I129">
        <v>23</v>
      </c>
      <c r="J129">
        <v>20</v>
      </c>
      <c r="K129">
        <v>20</v>
      </c>
    </row>
    <row r="130" spans="1:8" ht="12.75">
      <c r="A130" t="s">
        <v>128</v>
      </c>
      <c r="B130">
        <v>18</v>
      </c>
      <c r="C130">
        <v>18</v>
      </c>
      <c r="D130">
        <v>18</v>
      </c>
      <c r="E130">
        <v>12</v>
      </c>
      <c r="F130">
        <v>15</v>
      </c>
      <c r="G130">
        <v>15</v>
      </c>
      <c r="H130">
        <v>14</v>
      </c>
    </row>
    <row r="131" spans="1:11" ht="12.75">
      <c r="A131" t="s">
        <v>129</v>
      </c>
      <c r="B131">
        <v>19</v>
      </c>
      <c r="C131">
        <v>22</v>
      </c>
      <c r="D131">
        <v>23</v>
      </c>
      <c r="E131">
        <v>13</v>
      </c>
      <c r="F131">
        <v>16</v>
      </c>
      <c r="G131">
        <v>15</v>
      </c>
      <c r="H131">
        <v>15</v>
      </c>
      <c r="I131">
        <v>15</v>
      </c>
      <c r="J131">
        <v>12</v>
      </c>
      <c r="K131">
        <v>10</v>
      </c>
    </row>
    <row r="132" spans="1:5" ht="12.75">
      <c r="A132" t="s">
        <v>130</v>
      </c>
      <c r="B132">
        <v>18</v>
      </c>
      <c r="C132">
        <v>19</v>
      </c>
      <c r="D132">
        <v>19</v>
      </c>
      <c r="E132">
        <v>17</v>
      </c>
    </row>
    <row r="133" spans="1:11" ht="12.75">
      <c r="A133" t="s">
        <v>131</v>
      </c>
      <c r="B133">
        <v>20</v>
      </c>
      <c r="C133">
        <v>14</v>
      </c>
      <c r="D133">
        <v>16</v>
      </c>
      <c r="E133">
        <v>15</v>
      </c>
      <c r="F133">
        <v>7</v>
      </c>
      <c r="G133">
        <v>7</v>
      </c>
      <c r="H133">
        <v>5</v>
      </c>
      <c r="I133">
        <v>6</v>
      </c>
      <c r="J133">
        <v>7</v>
      </c>
      <c r="K133">
        <v>7</v>
      </c>
    </row>
    <row r="134" spans="1:11" ht="12.75">
      <c r="A134" t="s">
        <v>132</v>
      </c>
      <c r="B134">
        <v>18</v>
      </c>
      <c r="C134">
        <v>19</v>
      </c>
      <c r="D134">
        <v>16</v>
      </c>
      <c r="E134">
        <v>16</v>
      </c>
      <c r="F134">
        <v>13</v>
      </c>
      <c r="G134">
        <v>15</v>
      </c>
      <c r="H134">
        <v>18</v>
      </c>
      <c r="I134">
        <v>9</v>
      </c>
      <c r="J134">
        <v>13</v>
      </c>
      <c r="K134">
        <v>10</v>
      </c>
    </row>
    <row r="135" spans="1:4" ht="12.75">
      <c r="A135" t="s">
        <v>133</v>
      </c>
      <c r="B135">
        <v>18</v>
      </c>
      <c r="C135">
        <v>12</v>
      </c>
      <c r="D135">
        <v>7</v>
      </c>
    </row>
    <row r="136" spans="1:11" ht="12.75">
      <c r="A136" t="s">
        <v>134</v>
      </c>
      <c r="B136">
        <v>19</v>
      </c>
      <c r="C136">
        <v>18</v>
      </c>
      <c r="D136">
        <v>12</v>
      </c>
      <c r="E136">
        <v>6</v>
      </c>
      <c r="F136">
        <v>6</v>
      </c>
      <c r="G136">
        <v>10</v>
      </c>
      <c r="H136">
        <v>12</v>
      </c>
      <c r="I136">
        <v>9</v>
      </c>
      <c r="J136">
        <v>2</v>
      </c>
      <c r="K136">
        <v>2</v>
      </c>
    </row>
    <row r="137" spans="1:11" ht="12.75">
      <c r="A137" t="s">
        <v>135</v>
      </c>
      <c r="B137">
        <v>16</v>
      </c>
      <c r="C137">
        <v>15</v>
      </c>
      <c r="D137">
        <v>16</v>
      </c>
      <c r="E137">
        <v>12</v>
      </c>
      <c r="F137">
        <v>6</v>
      </c>
      <c r="G137">
        <v>6</v>
      </c>
      <c r="H137">
        <v>5</v>
      </c>
      <c r="I137">
        <v>7</v>
      </c>
      <c r="J137">
        <v>4</v>
      </c>
      <c r="K137">
        <v>2</v>
      </c>
    </row>
    <row r="138" spans="1:11" ht="12.75">
      <c r="A138" t="s">
        <v>136</v>
      </c>
      <c r="B138">
        <v>15</v>
      </c>
      <c r="C138">
        <v>13</v>
      </c>
      <c r="D138">
        <v>14</v>
      </c>
      <c r="E138">
        <v>12</v>
      </c>
      <c r="F138">
        <v>15</v>
      </c>
      <c r="G138">
        <v>7</v>
      </c>
      <c r="H138">
        <v>9</v>
      </c>
      <c r="I138">
        <v>5</v>
      </c>
      <c r="J138">
        <v>2</v>
      </c>
      <c r="K138">
        <v>6</v>
      </c>
    </row>
    <row r="139" spans="1:11" ht="12.75">
      <c r="A139" t="s">
        <v>137</v>
      </c>
      <c r="B139">
        <v>15</v>
      </c>
      <c r="C139">
        <v>13</v>
      </c>
      <c r="D139">
        <v>11</v>
      </c>
      <c r="E139">
        <v>10</v>
      </c>
      <c r="F139">
        <v>2</v>
      </c>
      <c r="G139">
        <v>2</v>
      </c>
      <c r="H139">
        <v>0</v>
      </c>
      <c r="I139">
        <v>3</v>
      </c>
      <c r="J139">
        <v>2</v>
      </c>
      <c r="K139">
        <v>10</v>
      </c>
    </row>
    <row r="140" spans="1:11" ht="12.75">
      <c r="A140" t="s">
        <v>138</v>
      </c>
      <c r="B140">
        <v>23</v>
      </c>
      <c r="C140">
        <v>21</v>
      </c>
      <c r="D140">
        <v>19</v>
      </c>
      <c r="E140">
        <v>13</v>
      </c>
      <c r="F140">
        <v>13</v>
      </c>
      <c r="G140">
        <v>6</v>
      </c>
      <c r="H140">
        <v>2</v>
      </c>
      <c r="I140">
        <v>6</v>
      </c>
      <c r="J140">
        <v>1</v>
      </c>
      <c r="K140">
        <v>2</v>
      </c>
    </row>
    <row r="141" spans="1:11" ht="12.75">
      <c r="A141" t="s">
        <v>139</v>
      </c>
      <c r="B141">
        <v>14</v>
      </c>
      <c r="C141">
        <v>12</v>
      </c>
      <c r="D141">
        <v>14</v>
      </c>
      <c r="E141">
        <v>7</v>
      </c>
      <c r="F141">
        <v>6</v>
      </c>
      <c r="G141">
        <v>8</v>
      </c>
      <c r="H141">
        <v>8</v>
      </c>
      <c r="I141">
        <v>10</v>
      </c>
      <c r="J141">
        <v>10</v>
      </c>
      <c r="K141">
        <v>6</v>
      </c>
    </row>
    <row r="142" spans="1:11" ht="12.75">
      <c r="A142" t="s">
        <v>140</v>
      </c>
      <c r="B142">
        <v>18</v>
      </c>
      <c r="C142">
        <v>13</v>
      </c>
      <c r="D142">
        <v>13</v>
      </c>
      <c r="E142">
        <v>12</v>
      </c>
      <c r="F142">
        <v>16</v>
      </c>
      <c r="G142">
        <v>15</v>
      </c>
      <c r="H142">
        <v>13</v>
      </c>
      <c r="I142">
        <v>13</v>
      </c>
      <c r="J142">
        <v>15</v>
      </c>
      <c r="K142">
        <v>14</v>
      </c>
    </row>
    <row r="143" spans="1:11" ht="12.75">
      <c r="A143" t="s">
        <v>141</v>
      </c>
      <c r="B143">
        <v>19</v>
      </c>
      <c r="C143">
        <v>17</v>
      </c>
      <c r="D143">
        <v>13</v>
      </c>
      <c r="E143">
        <v>16</v>
      </c>
      <c r="F143">
        <v>3</v>
      </c>
      <c r="G143">
        <v>7</v>
      </c>
      <c r="H143">
        <v>3</v>
      </c>
      <c r="I143">
        <v>4</v>
      </c>
      <c r="J143">
        <v>7</v>
      </c>
      <c r="K143">
        <v>2</v>
      </c>
    </row>
    <row r="144" spans="1:11" ht="12.75">
      <c r="A144" t="s">
        <v>142</v>
      </c>
      <c r="B144">
        <v>17</v>
      </c>
      <c r="C144">
        <v>12</v>
      </c>
      <c r="D144">
        <v>13</v>
      </c>
      <c r="E144">
        <v>5</v>
      </c>
      <c r="F144">
        <v>9</v>
      </c>
      <c r="G144">
        <v>7</v>
      </c>
      <c r="H144">
        <v>6</v>
      </c>
      <c r="I144">
        <v>7</v>
      </c>
      <c r="J144">
        <v>3</v>
      </c>
      <c r="K144">
        <v>4</v>
      </c>
    </row>
    <row r="145" spans="1:11" ht="12.75">
      <c r="A145" t="s">
        <v>143</v>
      </c>
      <c r="B145">
        <v>15</v>
      </c>
      <c r="C145">
        <v>14</v>
      </c>
      <c r="D145">
        <v>10</v>
      </c>
      <c r="E145">
        <v>13</v>
      </c>
      <c r="F145">
        <v>11</v>
      </c>
      <c r="G145">
        <v>5</v>
      </c>
      <c r="H145">
        <v>3</v>
      </c>
      <c r="I145">
        <v>8</v>
      </c>
      <c r="J145">
        <v>5</v>
      </c>
      <c r="K145">
        <v>1</v>
      </c>
    </row>
    <row r="146" spans="1:11" ht="12.75">
      <c r="A146" t="s">
        <v>144</v>
      </c>
      <c r="B146">
        <v>30</v>
      </c>
      <c r="C146">
        <v>24</v>
      </c>
      <c r="D146">
        <v>23</v>
      </c>
      <c r="E146">
        <v>24</v>
      </c>
      <c r="F146">
        <v>16</v>
      </c>
      <c r="G146">
        <v>11</v>
      </c>
      <c r="H146">
        <v>2</v>
      </c>
      <c r="I146">
        <v>12</v>
      </c>
      <c r="J146">
        <v>9</v>
      </c>
      <c r="K146">
        <v>11</v>
      </c>
    </row>
    <row r="147" spans="1:11" ht="12.75">
      <c r="A147" t="s">
        <v>145</v>
      </c>
      <c r="B147">
        <v>16</v>
      </c>
      <c r="C147">
        <v>16</v>
      </c>
      <c r="D147">
        <v>14</v>
      </c>
      <c r="E147">
        <v>8</v>
      </c>
      <c r="F147">
        <v>2</v>
      </c>
      <c r="G147">
        <v>14</v>
      </c>
      <c r="H147">
        <v>3</v>
      </c>
      <c r="I147">
        <v>3</v>
      </c>
      <c r="J147">
        <v>3</v>
      </c>
      <c r="K147">
        <v>1</v>
      </c>
    </row>
    <row r="148" spans="1:7" ht="12.75">
      <c r="A148" t="s">
        <v>146</v>
      </c>
      <c r="B148">
        <v>12</v>
      </c>
      <c r="C148">
        <v>12</v>
      </c>
      <c r="D148">
        <v>11</v>
      </c>
      <c r="E148">
        <v>20</v>
      </c>
      <c r="G148">
        <v>16</v>
      </c>
    </row>
    <row r="149" spans="1:11" ht="12.75">
      <c r="A149" t="s">
        <v>147</v>
      </c>
      <c r="B149">
        <v>21</v>
      </c>
      <c r="C149">
        <v>20</v>
      </c>
      <c r="D149">
        <v>15</v>
      </c>
      <c r="E149">
        <v>12</v>
      </c>
      <c r="F149">
        <v>17</v>
      </c>
      <c r="G149">
        <v>16</v>
      </c>
      <c r="H149">
        <v>16</v>
      </c>
      <c r="I149">
        <v>15</v>
      </c>
      <c r="J149">
        <v>11</v>
      </c>
      <c r="K149">
        <v>8</v>
      </c>
    </row>
    <row r="150" spans="1:11" ht="12.75">
      <c r="A150" t="s">
        <v>148</v>
      </c>
      <c r="B150">
        <v>15</v>
      </c>
      <c r="C150">
        <v>16</v>
      </c>
      <c r="D150">
        <v>13</v>
      </c>
      <c r="E150">
        <v>15</v>
      </c>
      <c r="F150">
        <v>10</v>
      </c>
      <c r="G150">
        <v>12</v>
      </c>
      <c r="H150">
        <v>11</v>
      </c>
      <c r="I150">
        <v>10</v>
      </c>
      <c r="J150">
        <v>12</v>
      </c>
      <c r="K150">
        <v>7</v>
      </c>
    </row>
    <row r="151" spans="1:6" ht="12.75">
      <c r="A151" t="s">
        <v>149</v>
      </c>
      <c r="B151">
        <v>22</v>
      </c>
      <c r="C151">
        <v>23</v>
      </c>
      <c r="D151">
        <v>13</v>
      </c>
      <c r="E151">
        <v>10</v>
      </c>
      <c r="F151">
        <v>13</v>
      </c>
    </row>
    <row r="152" spans="1:11" ht="12.75">
      <c r="A152" t="s">
        <v>150</v>
      </c>
      <c r="B152">
        <v>20</v>
      </c>
      <c r="C152">
        <v>20</v>
      </c>
      <c r="D152">
        <v>8</v>
      </c>
      <c r="E152">
        <v>0</v>
      </c>
      <c r="F152">
        <v>6</v>
      </c>
      <c r="G152">
        <v>7</v>
      </c>
      <c r="H152">
        <v>9</v>
      </c>
      <c r="I152">
        <v>7</v>
      </c>
      <c r="J152">
        <v>0</v>
      </c>
      <c r="K152">
        <v>1</v>
      </c>
    </row>
    <row r="153" spans="1:11" ht="12.75">
      <c r="A153" t="s">
        <v>151</v>
      </c>
      <c r="B153">
        <v>18</v>
      </c>
      <c r="C153">
        <v>18</v>
      </c>
      <c r="D153">
        <v>11</v>
      </c>
      <c r="E153">
        <v>1</v>
      </c>
      <c r="F153">
        <v>2</v>
      </c>
      <c r="G153">
        <v>7</v>
      </c>
      <c r="H153">
        <v>1</v>
      </c>
      <c r="I153">
        <v>4</v>
      </c>
      <c r="J153">
        <v>3</v>
      </c>
      <c r="K153">
        <v>0</v>
      </c>
    </row>
    <row r="154" spans="1:28" ht="12.75">
      <c r="A154" t="s">
        <v>152</v>
      </c>
      <c r="B154">
        <v>15</v>
      </c>
      <c r="C154">
        <v>16</v>
      </c>
      <c r="D154">
        <v>8</v>
      </c>
      <c r="E154">
        <v>7</v>
      </c>
      <c r="F154">
        <v>7</v>
      </c>
      <c r="G154">
        <v>5</v>
      </c>
      <c r="H154">
        <v>5</v>
      </c>
      <c r="I154">
        <v>2</v>
      </c>
      <c r="J154">
        <v>10</v>
      </c>
      <c r="K154">
        <v>3</v>
      </c>
      <c r="AB154" s="13"/>
    </row>
    <row r="155" spans="1:11" ht="12.75">
      <c r="A155" t="s">
        <v>153</v>
      </c>
      <c r="B155">
        <v>18</v>
      </c>
      <c r="C155">
        <v>17</v>
      </c>
      <c r="D155">
        <v>13</v>
      </c>
      <c r="E155">
        <v>18</v>
      </c>
      <c r="F155">
        <v>8</v>
      </c>
      <c r="G155">
        <v>6</v>
      </c>
      <c r="H155">
        <v>10</v>
      </c>
      <c r="I155">
        <v>2</v>
      </c>
      <c r="J155">
        <v>2</v>
      </c>
      <c r="K155">
        <v>2</v>
      </c>
    </row>
    <row r="156" spans="1:11" ht="12.75">
      <c r="A156" t="s">
        <v>154</v>
      </c>
      <c r="B156">
        <v>26</v>
      </c>
      <c r="C156">
        <v>17</v>
      </c>
      <c r="D156">
        <v>26</v>
      </c>
      <c r="F156">
        <v>20</v>
      </c>
      <c r="G156">
        <v>16</v>
      </c>
      <c r="H156">
        <v>12</v>
      </c>
      <c r="I156">
        <v>8</v>
      </c>
      <c r="J156">
        <v>8</v>
      </c>
      <c r="K156">
        <v>8</v>
      </c>
    </row>
    <row r="157" spans="1:11" ht="12.75">
      <c r="A157" t="s">
        <v>155</v>
      </c>
      <c r="B157">
        <v>23</v>
      </c>
      <c r="C157">
        <v>20</v>
      </c>
      <c r="E157">
        <v>10</v>
      </c>
      <c r="F157">
        <v>5</v>
      </c>
      <c r="G157">
        <v>2</v>
      </c>
      <c r="H157">
        <v>2</v>
      </c>
      <c r="I157">
        <v>2</v>
      </c>
      <c r="J157">
        <v>1</v>
      </c>
      <c r="K157">
        <v>1</v>
      </c>
    </row>
    <row r="158" spans="1:5" ht="12.75">
      <c r="A158" t="s">
        <v>156</v>
      </c>
      <c r="B158">
        <v>23</v>
      </c>
      <c r="C158">
        <v>24</v>
      </c>
      <c r="D158">
        <v>24</v>
      </c>
      <c r="E158">
        <v>23</v>
      </c>
    </row>
    <row r="159" spans="1:8" ht="12.75">
      <c r="A159" t="s">
        <v>157</v>
      </c>
      <c r="B159">
        <v>29</v>
      </c>
      <c r="C159">
        <v>27</v>
      </c>
      <c r="D159">
        <v>24</v>
      </c>
      <c r="E159">
        <v>21</v>
      </c>
      <c r="F159">
        <v>22</v>
      </c>
      <c r="G159">
        <v>27</v>
      </c>
      <c r="H159">
        <v>21</v>
      </c>
    </row>
    <row r="160" spans="1:8" ht="12.75">
      <c r="A160" t="s">
        <v>158</v>
      </c>
      <c r="B160">
        <v>27</v>
      </c>
      <c r="C160">
        <v>27</v>
      </c>
      <c r="D160">
        <v>27</v>
      </c>
      <c r="E160">
        <v>27</v>
      </c>
      <c r="F160">
        <v>25</v>
      </c>
      <c r="G160">
        <v>25</v>
      </c>
      <c r="H160">
        <v>24</v>
      </c>
    </row>
    <row r="161" spans="1:11" ht="12.75">
      <c r="A161" t="s">
        <v>159</v>
      </c>
      <c r="B161">
        <v>24</v>
      </c>
      <c r="C161">
        <v>22</v>
      </c>
      <c r="D161">
        <v>24</v>
      </c>
      <c r="E161">
        <v>23</v>
      </c>
      <c r="F161">
        <v>21</v>
      </c>
      <c r="G161">
        <v>19</v>
      </c>
      <c r="H161">
        <v>15</v>
      </c>
      <c r="I161">
        <v>22</v>
      </c>
      <c r="J161">
        <v>21</v>
      </c>
      <c r="K161">
        <v>23</v>
      </c>
    </row>
    <row r="162" spans="1:11" ht="12.75">
      <c r="A162" t="s">
        <v>160</v>
      </c>
      <c r="B162">
        <v>27</v>
      </c>
      <c r="C162">
        <v>25</v>
      </c>
      <c r="D162">
        <v>25</v>
      </c>
      <c r="E162">
        <v>4</v>
      </c>
      <c r="F162">
        <v>2</v>
      </c>
      <c r="G162">
        <v>2</v>
      </c>
      <c r="H162">
        <v>0</v>
      </c>
      <c r="I162">
        <v>7</v>
      </c>
      <c r="J162">
        <v>2</v>
      </c>
      <c r="K162">
        <v>2</v>
      </c>
    </row>
    <row r="163" spans="1:11" ht="12.75">
      <c r="A163" t="s">
        <v>161</v>
      </c>
      <c r="B163">
        <v>14</v>
      </c>
      <c r="C163">
        <v>20</v>
      </c>
      <c r="D163">
        <v>15</v>
      </c>
      <c r="E163">
        <v>20</v>
      </c>
      <c r="F163">
        <v>17</v>
      </c>
      <c r="G163">
        <v>7</v>
      </c>
      <c r="H163">
        <v>2</v>
      </c>
      <c r="I163">
        <v>1</v>
      </c>
      <c r="J163">
        <v>5</v>
      </c>
      <c r="K163">
        <v>8</v>
      </c>
    </row>
    <row r="164" spans="1:11" ht="12.75">
      <c r="A164" t="s">
        <v>162</v>
      </c>
      <c r="B164">
        <v>24</v>
      </c>
      <c r="C164">
        <v>24</v>
      </c>
      <c r="D164">
        <v>23</v>
      </c>
      <c r="E164">
        <v>20</v>
      </c>
      <c r="F164">
        <v>16</v>
      </c>
      <c r="G164">
        <v>14</v>
      </c>
      <c r="H164">
        <v>8</v>
      </c>
      <c r="I164">
        <v>4</v>
      </c>
      <c r="J164">
        <v>1</v>
      </c>
      <c r="K164">
        <v>0</v>
      </c>
    </row>
    <row r="165" spans="1:11" ht="12.75">
      <c r="A165" t="s">
        <v>163</v>
      </c>
      <c r="B165">
        <v>31</v>
      </c>
      <c r="C165">
        <v>31</v>
      </c>
      <c r="D165">
        <v>31</v>
      </c>
      <c r="E165">
        <v>29</v>
      </c>
      <c r="F165">
        <v>29</v>
      </c>
      <c r="G165">
        <v>27</v>
      </c>
      <c r="H165">
        <v>24</v>
      </c>
      <c r="I165">
        <v>25</v>
      </c>
      <c r="J165">
        <v>26</v>
      </c>
      <c r="K165">
        <v>29</v>
      </c>
    </row>
    <row r="166" spans="1:9" ht="12.75">
      <c r="A166" t="s">
        <v>164</v>
      </c>
      <c r="B166">
        <v>22</v>
      </c>
      <c r="C166">
        <v>29</v>
      </c>
      <c r="D166">
        <v>23</v>
      </c>
      <c r="E166">
        <v>23</v>
      </c>
      <c r="F166">
        <v>24</v>
      </c>
      <c r="G166">
        <v>24</v>
      </c>
      <c r="H166">
        <v>25</v>
      </c>
      <c r="I166">
        <v>28</v>
      </c>
    </row>
    <row r="167" spans="1:7" ht="12.75">
      <c r="A167" t="s">
        <v>165</v>
      </c>
      <c r="B167">
        <v>28</v>
      </c>
      <c r="C167">
        <v>33</v>
      </c>
      <c r="D167">
        <v>29</v>
      </c>
      <c r="E167">
        <v>25</v>
      </c>
      <c r="F167">
        <v>14</v>
      </c>
      <c r="G167">
        <v>12</v>
      </c>
    </row>
    <row r="168" spans="1:4" ht="12.75">
      <c r="A168" t="s">
        <v>166</v>
      </c>
      <c r="B168">
        <v>14</v>
      </c>
      <c r="C168">
        <v>16</v>
      </c>
      <c r="D168">
        <v>17</v>
      </c>
    </row>
    <row r="169" spans="1:11" ht="12.75">
      <c r="A169" t="s">
        <v>167</v>
      </c>
      <c r="B169">
        <v>23</v>
      </c>
      <c r="C169">
        <v>20</v>
      </c>
      <c r="D169">
        <v>15</v>
      </c>
      <c r="E169">
        <v>13</v>
      </c>
      <c r="F169">
        <v>16</v>
      </c>
      <c r="G169">
        <v>6</v>
      </c>
      <c r="H169">
        <v>6</v>
      </c>
      <c r="I169">
        <v>6</v>
      </c>
      <c r="J169">
        <v>2</v>
      </c>
      <c r="K169">
        <v>12</v>
      </c>
    </row>
    <row r="170" spans="1:11" ht="12.75">
      <c r="A170" t="s">
        <v>168</v>
      </c>
      <c r="B170">
        <v>24</v>
      </c>
      <c r="C170">
        <v>28</v>
      </c>
      <c r="D170">
        <v>19</v>
      </c>
      <c r="E170">
        <v>18</v>
      </c>
      <c r="F170">
        <v>19</v>
      </c>
      <c r="G170">
        <v>11</v>
      </c>
      <c r="H170">
        <v>10</v>
      </c>
      <c r="I170">
        <v>6</v>
      </c>
      <c r="J170">
        <v>7</v>
      </c>
      <c r="K170">
        <v>12</v>
      </c>
    </row>
    <row r="171" spans="1:5" ht="12.75">
      <c r="A171" t="s">
        <v>169</v>
      </c>
      <c r="B171">
        <v>17</v>
      </c>
      <c r="C171">
        <v>18</v>
      </c>
      <c r="D171">
        <v>14</v>
      </c>
      <c r="E171">
        <v>10</v>
      </c>
    </row>
    <row r="172" spans="1:11" ht="12.75">
      <c r="A172" t="s">
        <v>170</v>
      </c>
      <c r="B172">
        <v>17</v>
      </c>
      <c r="C172">
        <v>22</v>
      </c>
      <c r="D172">
        <v>21</v>
      </c>
      <c r="E172">
        <v>27</v>
      </c>
      <c r="F172">
        <v>26</v>
      </c>
      <c r="G172">
        <v>18</v>
      </c>
      <c r="H172">
        <v>14</v>
      </c>
      <c r="I172">
        <v>9</v>
      </c>
      <c r="J172">
        <v>13</v>
      </c>
      <c r="K172">
        <v>9</v>
      </c>
    </row>
    <row r="173" spans="1:11" ht="12.75">
      <c r="A173" t="s">
        <v>171</v>
      </c>
      <c r="B173">
        <v>-2</v>
      </c>
      <c r="C173">
        <v>22</v>
      </c>
      <c r="D173">
        <v>20</v>
      </c>
      <c r="E173">
        <v>16</v>
      </c>
      <c r="F173">
        <v>23</v>
      </c>
      <c r="G173">
        <v>21</v>
      </c>
      <c r="H173">
        <v>13</v>
      </c>
      <c r="I173">
        <v>20</v>
      </c>
      <c r="J173">
        <v>16</v>
      </c>
      <c r="K173">
        <v>18</v>
      </c>
    </row>
    <row r="174" spans="1:8" ht="12.75">
      <c r="A174" t="s">
        <v>172</v>
      </c>
      <c r="B174">
        <v>30</v>
      </c>
      <c r="C174">
        <v>27</v>
      </c>
      <c r="D174">
        <v>27</v>
      </c>
      <c r="E174">
        <v>27</v>
      </c>
      <c r="F174">
        <v>28</v>
      </c>
      <c r="G174">
        <v>25</v>
      </c>
      <c r="H174">
        <v>26</v>
      </c>
    </row>
    <row r="175" spans="1:5" ht="12.75">
      <c r="A175" t="s">
        <v>173</v>
      </c>
      <c r="B175">
        <v>29</v>
      </c>
      <c r="C175">
        <v>21</v>
      </c>
      <c r="D175">
        <v>16</v>
      </c>
      <c r="E175">
        <v>21</v>
      </c>
    </row>
    <row r="176" spans="1:11" ht="12.75">
      <c r="A176" t="s">
        <v>174</v>
      </c>
      <c r="B176">
        <v>18</v>
      </c>
      <c r="C176">
        <v>18</v>
      </c>
      <c r="D176">
        <v>14</v>
      </c>
      <c r="E176">
        <v>12</v>
      </c>
      <c r="F176">
        <v>8</v>
      </c>
      <c r="G176">
        <v>5</v>
      </c>
      <c r="H176">
        <v>7</v>
      </c>
      <c r="I176">
        <v>3</v>
      </c>
      <c r="J176">
        <v>1</v>
      </c>
      <c r="K176">
        <v>7</v>
      </c>
    </row>
    <row r="177" spans="1:11" ht="12.75">
      <c r="A177" t="s">
        <v>175</v>
      </c>
      <c r="B177">
        <v>17</v>
      </c>
      <c r="C177">
        <v>17</v>
      </c>
      <c r="D177">
        <v>13</v>
      </c>
      <c r="E177">
        <v>12</v>
      </c>
      <c r="F177">
        <v>1</v>
      </c>
      <c r="G177">
        <v>8</v>
      </c>
      <c r="I177">
        <v>2</v>
      </c>
      <c r="J177">
        <v>2</v>
      </c>
      <c r="K177">
        <v>0</v>
      </c>
    </row>
    <row r="178" spans="1:11" ht="12.75">
      <c r="A178" t="s">
        <v>176</v>
      </c>
      <c r="B178">
        <v>15</v>
      </c>
      <c r="C178">
        <v>14</v>
      </c>
      <c r="D178">
        <v>11</v>
      </c>
      <c r="E178">
        <v>10</v>
      </c>
      <c r="F178">
        <v>11</v>
      </c>
      <c r="G178">
        <v>7</v>
      </c>
      <c r="I178">
        <v>8</v>
      </c>
      <c r="J178">
        <v>3</v>
      </c>
      <c r="K178">
        <v>3</v>
      </c>
    </row>
    <row r="179" spans="1:8" ht="12.75">
      <c r="A179" t="s">
        <v>177</v>
      </c>
      <c r="B179">
        <v>16</v>
      </c>
      <c r="C179">
        <v>19</v>
      </c>
      <c r="D179">
        <v>18</v>
      </c>
      <c r="E179">
        <v>15</v>
      </c>
      <c r="F179">
        <v>13</v>
      </c>
      <c r="G179">
        <v>15</v>
      </c>
      <c r="H179">
        <v>13</v>
      </c>
    </row>
    <row r="180" spans="1:11" ht="12.75">
      <c r="A180" t="s">
        <v>178</v>
      </c>
      <c r="B180">
        <v>18</v>
      </c>
      <c r="C180">
        <v>18</v>
      </c>
      <c r="D180">
        <v>11</v>
      </c>
      <c r="E180">
        <v>21</v>
      </c>
      <c r="F180">
        <v>16</v>
      </c>
      <c r="G180">
        <v>8</v>
      </c>
      <c r="H180">
        <v>8</v>
      </c>
      <c r="I180">
        <v>4</v>
      </c>
      <c r="J180">
        <v>5</v>
      </c>
      <c r="K180">
        <v>8</v>
      </c>
    </row>
    <row r="181" spans="1:11" ht="12.75">
      <c r="A181" t="s">
        <v>179</v>
      </c>
      <c r="B181">
        <v>25</v>
      </c>
      <c r="C181">
        <v>24</v>
      </c>
      <c r="D181">
        <v>20</v>
      </c>
      <c r="E181">
        <v>22</v>
      </c>
      <c r="F181">
        <v>19</v>
      </c>
      <c r="H181">
        <v>18</v>
      </c>
      <c r="I181">
        <v>19</v>
      </c>
      <c r="J181">
        <v>20</v>
      </c>
      <c r="K181">
        <v>14</v>
      </c>
    </row>
    <row r="182" spans="1:11" ht="12.75">
      <c r="A182" t="s">
        <v>180</v>
      </c>
      <c r="B182">
        <v>18</v>
      </c>
      <c r="C182">
        <v>15</v>
      </c>
      <c r="D182">
        <v>13</v>
      </c>
      <c r="E182">
        <v>14</v>
      </c>
      <c r="F182">
        <v>13</v>
      </c>
      <c r="G182">
        <v>13</v>
      </c>
      <c r="H182">
        <v>11</v>
      </c>
      <c r="I182">
        <v>9</v>
      </c>
      <c r="J182">
        <v>9</v>
      </c>
      <c r="K182">
        <v>9</v>
      </c>
    </row>
    <row r="183" spans="1:7" ht="12.75">
      <c r="A183" t="s">
        <v>181</v>
      </c>
      <c r="B183">
        <v>22</v>
      </c>
      <c r="C183">
        <v>20</v>
      </c>
      <c r="D183">
        <v>15</v>
      </c>
      <c r="E183">
        <v>22</v>
      </c>
      <c r="F183">
        <v>26</v>
      </c>
      <c r="G183">
        <v>22</v>
      </c>
    </row>
    <row r="184" spans="1:7" ht="12.75">
      <c r="A184" t="s">
        <v>182</v>
      </c>
      <c r="B184">
        <v>31</v>
      </c>
      <c r="C184">
        <v>27</v>
      </c>
      <c r="D184">
        <v>22</v>
      </c>
      <c r="E184">
        <v>18</v>
      </c>
      <c r="F184">
        <v>14</v>
      </c>
      <c r="G184">
        <v>23</v>
      </c>
    </row>
    <row r="185" spans="1:11" ht="12.75">
      <c r="A185" t="s">
        <v>183</v>
      </c>
      <c r="B185">
        <v>22</v>
      </c>
      <c r="C185">
        <v>18</v>
      </c>
      <c r="D185">
        <v>14</v>
      </c>
      <c r="E185">
        <v>12</v>
      </c>
      <c r="F185">
        <v>6</v>
      </c>
      <c r="G185">
        <v>3</v>
      </c>
      <c r="H185">
        <v>2</v>
      </c>
      <c r="I185">
        <v>2</v>
      </c>
      <c r="J185">
        <v>1</v>
      </c>
      <c r="K185">
        <v>3</v>
      </c>
    </row>
    <row r="186" spans="1:11" ht="12.75">
      <c r="A186" t="s">
        <v>184</v>
      </c>
      <c r="B186">
        <v>25</v>
      </c>
      <c r="C186">
        <v>21</v>
      </c>
      <c r="D186">
        <v>20</v>
      </c>
      <c r="E186">
        <v>7</v>
      </c>
      <c r="F186">
        <v>5</v>
      </c>
      <c r="G186">
        <v>4</v>
      </c>
      <c r="H186">
        <v>5</v>
      </c>
      <c r="I186">
        <v>4</v>
      </c>
      <c r="J186">
        <v>6</v>
      </c>
      <c r="K186">
        <v>1</v>
      </c>
    </row>
    <row r="187" spans="1:11" ht="12.75">
      <c r="A187" t="s">
        <v>185</v>
      </c>
      <c r="B187">
        <v>19</v>
      </c>
      <c r="C187">
        <v>20</v>
      </c>
      <c r="D187">
        <v>19</v>
      </c>
      <c r="E187">
        <v>8</v>
      </c>
      <c r="F187">
        <v>4</v>
      </c>
      <c r="G187">
        <v>2</v>
      </c>
      <c r="I187">
        <v>6</v>
      </c>
      <c r="J187">
        <v>3</v>
      </c>
      <c r="K187">
        <v>1</v>
      </c>
    </row>
    <row r="189" spans="1:11" ht="12.75">
      <c r="A189" t="s">
        <v>95</v>
      </c>
      <c r="B189" s="6">
        <f>85-COUNTBLANK(B103:B187)</f>
        <v>80</v>
      </c>
      <c r="C189" s="6">
        <f>85-COUNTBLANK(C103:C187)</f>
        <v>85</v>
      </c>
      <c r="D189" s="6">
        <f>85-COUNTBLANK(D103:D187)</f>
        <v>83</v>
      </c>
      <c r="E189" s="6">
        <f>85-COUNTBLANK(E103:E187)</f>
        <v>80</v>
      </c>
      <c r="F189" s="6">
        <f>85-COUNTBLANK(F103:F187)</f>
        <v>77</v>
      </c>
      <c r="G189" s="6">
        <f>85-COUNTBLANK(G103:G187)</f>
        <v>74</v>
      </c>
      <c r="H189" s="6">
        <f>85-COUNTBLANK(H103:H187)</f>
        <v>69</v>
      </c>
      <c r="I189" s="6">
        <f>85-COUNTBLANK(I103:I187)</f>
        <v>65</v>
      </c>
      <c r="J189" s="6">
        <f>85-COUNTBLANK(J103:J187)</f>
        <v>65</v>
      </c>
      <c r="K189" s="6">
        <f>85-COUNTBLANK(K103:K187)</f>
        <v>65</v>
      </c>
    </row>
    <row r="190" spans="1:11" ht="12.75">
      <c r="A190" t="s">
        <v>96</v>
      </c>
      <c r="B190" s="7">
        <f>SUM(B103:B187)/B189</f>
        <v>20.3375</v>
      </c>
      <c r="C190" s="7">
        <f>SUM(C103:C187)/C189</f>
        <v>19.564705882352943</v>
      </c>
      <c r="D190" s="7">
        <f>SUM(D103:D187)/D189</f>
        <v>16.204819277108435</v>
      </c>
      <c r="E190" s="7">
        <f>SUM(E103:E187)/E189</f>
        <v>14.35</v>
      </c>
      <c r="F190" s="7">
        <f>SUM(F103:F187)/F189</f>
        <v>12.532467532467532</v>
      </c>
      <c r="G190" s="7">
        <f>SUM(G103:G187)/G189</f>
        <v>11.41891891891892</v>
      </c>
      <c r="H190" s="7">
        <f>SUM(H103:H187)/H189</f>
        <v>9.695652173913043</v>
      </c>
      <c r="I190" s="7">
        <f>SUM(I103:I187)/I189</f>
        <v>8.984615384615385</v>
      </c>
      <c r="J190" s="7">
        <f>SUM(J103:J187)/J189</f>
        <v>8.169230769230769</v>
      </c>
      <c r="K190" s="7">
        <f>SUM(K103:K187)/K189</f>
        <v>8.015384615384615</v>
      </c>
    </row>
    <row r="191" spans="1:11" ht="12.75" customHeight="1">
      <c r="A191" t="s">
        <v>97</v>
      </c>
      <c r="B191" s="8">
        <f>((SUM(B103:B108)/(6-COUNTBLANK(B103:B108)))+(SUM(B109:B118)/(10-COUNTBLANK(B109:B118)))+(SUM(B119:B129)/(11-COUNTBLANK(B119:B129)))+(SUM(B130:B133)/(4-COUNTBLANK(B130:B133)))+(SUM(B134:B147)/(14-COUNTBLANK(B134:B147)))+(SUM(B148:B150)/(3-COUNTBLANK(B148:B150)))+(SUM(B151:B154)/(4-COUNTBLANK(B151:B154)))+(SUM(B155:B157)/(3-COUNTBLANK(B155:B157)))+(SUM(B158:B175)/(18-COUNTBLANK(B158:B175)))+(SUM(B176:B178)/(3-COUNTBLANK(B176:B178)))+(SUM(B179:B182)/(4-COUNTBLANK(B179:B182)))+(SUM(B183:B187)/(5-COUNTBLANK(B183:B187))))/12</f>
        <v>19.908267195767195</v>
      </c>
      <c r="C191" s="8">
        <f>((SUM(C103:C108)/(6-COUNTBLANK(C103:C108)))+(SUM(C109:C118)/(10-COUNTBLANK(C109:C118)))+(SUM(C119:C129)/(11-COUNTBLANK(C119:C129)))+(SUM(C130:C133)/(4-COUNTBLANK(C130:C133)))+(SUM(C134:C147)/(14-COUNTBLANK(C134:C147)))+(SUM(C148:C150)/(3-COUNTBLANK(C148:C150)))+(SUM(C151:C154)/(4-COUNTBLANK(C151:C154)))+(SUM(C155:C157)/(3-COUNTBLANK(C155:C157)))+(SUM(C158:C175)/(18-COUNTBLANK(C158:C175)))+(SUM(C176:C178)/(3-COUNTBLANK(C176:C178)))+(SUM(C179:C182)/(4-COUNTBLANK(C179:C182)))+(SUM(C183:C187)/(5-COUNTBLANK(C183:C187))))/12</f>
        <v>18.929413179413178</v>
      </c>
      <c r="D191" s="8">
        <f>((SUM(D103:D108)/(6-COUNTBLANK(D103:D108)))+(SUM(D109:D118)/(10-COUNTBLANK(D109:D118)))+(SUM(D119:D129)/(11-COUNTBLANK(D119:D129)))+(SUM(D130:D133)/(4-COUNTBLANK(D130:D133)))+(SUM(D134:D147)/(14-COUNTBLANK(D134:D147)))+(SUM(D148:D150)/(3-COUNTBLANK(D148:D150)))+(SUM(D151:D154)/(4-COUNTBLANK(D151:D154)))+(SUM(D155:D157)/(3-COUNTBLANK(D155:D157)))+(SUM(D158:D175)/(18-COUNTBLANK(D158:D175)))+(SUM(D176:D178)/(3-COUNTBLANK(D176:D178)))+(SUM(D179:D182)/(4-COUNTBLANK(D179:D182)))+(SUM(D183:D187)/(5-COUNTBLANK(D183:D187))))/12</f>
        <v>15.551455026455026</v>
      </c>
      <c r="E191" s="8">
        <f>((SUM(E103:E108)/(6-COUNTBLANK(E103:E108)))+(SUM(E109:E118)/(10-COUNTBLANK(E109:E118)))+(SUM(E119:E129)/(11-COUNTBLANK(E119:E129)))+(SUM(E130:E133)/(4-COUNTBLANK(E130:E133)))+(SUM(E134:E147)/(14-COUNTBLANK(E134:E147)))+(SUM(E148:E150)/(3-COUNTBLANK(E148:E150)))+(SUM(E151:E154)/(4-COUNTBLANK(E151:E154)))+(SUM(E155:E157)/(3-COUNTBLANK(E155:E157)))+(SUM(E158:E175)/(18-COUNTBLANK(E158:E175)))+(SUM(E176:E178)/(3-COUNTBLANK(E176:E178)))+(SUM(E179:E182)/(4-COUNTBLANK(E179:E182)))+(SUM(E183:E187)/(5-COUNTBLANK(E183:E187))))/12</f>
        <v>13.500659879336352</v>
      </c>
      <c r="F191" s="8">
        <f>((SUM(F103:F108)/(6-COUNTBLANK(F103:F108)))+(SUM(F109:F118)/(10-COUNTBLANK(F109:F118)))+(SUM(F119:F129)/(11-COUNTBLANK(F119:F129)))+(SUM(F130:F133)/(4-COUNTBLANK(F130:F133)))+(SUM(F134:F147)/(14-COUNTBLANK(F134:F147)))+(SUM(F148:F150)/(3-COUNTBLANK(F148:F150)))+(SUM(F151:F154)/(4-COUNTBLANK(F151:F154)))+(SUM(F155:F157)/(3-COUNTBLANK(F155:F157)))+(SUM(F158:F175)/(18-COUNTBLANK(F158:F175)))+(SUM(F176:F178)/(3-COUNTBLANK(F176:F178)))+(SUM(F179:F182)/(4-COUNTBLANK(F179:F182)))+(SUM(F183:F187)/(5-COUNTBLANK(F183:F187))))/12</f>
        <v>11.750259462759464</v>
      </c>
      <c r="G191" s="8">
        <f>((SUM(G103:G108)/(6-COUNTBLANK(G103:G108)))+(SUM(G109:G118)/(10-COUNTBLANK(G109:G118)))+(SUM(G119:G129)/(11-COUNTBLANK(G119:G129)))+(SUM(G130:G133)/(4-COUNTBLANK(G130:G133)))+(SUM(G134:G147)/(14-COUNTBLANK(G134:G147)))+(SUM(G148:G150)/(3-COUNTBLANK(G148:G150)))+(SUM(G151:G154)/(4-COUNTBLANK(G151:G154)))+(SUM(G155:G157)/(3-COUNTBLANK(G155:G157)))+(SUM(G158:G175)/(18-COUNTBLANK(G158:G175)))+(SUM(G176:G178)/(3-COUNTBLANK(G176:G178)))+(SUM(G179:G182)/(4-COUNTBLANK(G179:G182)))+(SUM(G183:G187)/(5-COUNTBLANK(G183:G187))))/12</f>
        <v>10.623433048433048</v>
      </c>
      <c r="H191" s="8">
        <f>((SUM(H103:H108)/(6-COUNTBLANK(H103:H108)))+(SUM(H109:H118)/(10-COUNTBLANK(H109:H118)))+(SUM(H119:H129)/(11-COUNTBLANK(H119:H129)))+(SUM(H130:H133)/(4-COUNTBLANK(H130:H133)))+(SUM(H134:H147)/(14-COUNTBLANK(H134:H147)))+(SUM(H148:H150)/(3-COUNTBLANK(H148:H150)))+(SUM(H151:H154)/(4-COUNTBLANK(H151:H154)))+(SUM(H155:H157)/(3-COUNTBLANK(H155:H157)))+(SUM(H158:H175)/(18-COUNTBLANK(H158:H175)))+(SUM(H176:H178)/(3-COUNTBLANK(H176:H178)))+(SUM(H179:H182)/(4-COUNTBLANK(H179:H182)))+(SUM(H183:H187)/(5-COUNTBLANK(H183:H187))))/12</f>
        <v>9.054700854700856</v>
      </c>
      <c r="I191" s="8">
        <f>((SUM(I103:I108)/(6-COUNTBLANK(I103:I108)))+(SUM(I109:I118)/(10-COUNTBLANK(I109:I118)))+(SUM(I119:I129)/(11-COUNTBLANK(I119:I129)))+(SUM(I130:I133)/(4-COUNTBLANK(I130:I133)))+(SUM(I134:I147)/(14-COUNTBLANK(I134:I147)))+(SUM(I148:I150)/(3-COUNTBLANK(I148:I150)))+(SUM(I151:I154)/(4-COUNTBLANK(I151:I154)))+(SUM(I155:I157)/(3-COUNTBLANK(I155:I157)))+(SUM(I158:I175)/(18-COUNTBLANK(I158:I175)))+(SUM(I176:I178)/(3-COUNTBLANK(I176:I178)))+(SUM(I179:I182)/(4-COUNTBLANK(I179:I182)))+(SUM(I183:I187)/(5-COUNTBLANK(I183:I187))))/12</f>
        <v>8.47232905982906</v>
      </c>
      <c r="J191" s="8">
        <f>((SUM(J103:J108)/(6-COUNTBLANK(J103:J108)))+(SUM(J109:J118)/(10-COUNTBLANK(J109:J118)))+(SUM(J119:J129)/(11-COUNTBLANK(J119:J129)))+(SUM(J130:J133)/(4-COUNTBLANK(J130:J133)))+(SUM(J134:J147)/(14-COUNTBLANK(J134:J147)))+(SUM(J148:J150)/(3-COUNTBLANK(J148:J150)))+(SUM(J151:J154)/(4-COUNTBLANK(J151:J154)))+(SUM(J155:J157)/(3-COUNTBLANK(J155:J157)))+(SUM(J158:J175)/(18-COUNTBLANK(J158:J175)))+(SUM(J176:J178)/(3-COUNTBLANK(J176:J178)))+(SUM(J179:J182)/(4-COUNTBLANK(J179:J182)))+(SUM(J183:J187)/(5-COUNTBLANK(J183:J187))))/12</f>
        <v>7.916809116809116</v>
      </c>
      <c r="K191" s="8">
        <f>((SUM(K103:K108)/(6-COUNTBLANK(K103:K108)))+(SUM(K109:K118)/(10-COUNTBLANK(K109:K118)))+(SUM(K119:K129)/(11-COUNTBLANK(K119:K129)))+(SUM(K130:K133)/(4-COUNTBLANK(K130:K133)))+(SUM(K134:K147)/(14-COUNTBLANK(K134:K147)))+(SUM(K148:K150)/(3-COUNTBLANK(K148:K150)))+(SUM(K151:K154)/(4-COUNTBLANK(K151:K154)))+(SUM(K155:K157)/(3-COUNTBLANK(K155:K157)))+(SUM(K158:K175)/(18-COUNTBLANK(K158:K175)))+(SUM(K176:K178)/(3-COUNTBLANK(K176:K178)))+(SUM(K179:K182)/(4-COUNTBLANK(K179:K182)))+(SUM(K183:K187)/(5-COUNTBLANK(K183:K187))))/12</f>
        <v>7.250035612535612</v>
      </c>
    </row>
    <row r="192" spans="1:11" ht="12.75">
      <c r="A192" t="s">
        <v>98</v>
      </c>
      <c r="B192" s="7">
        <f>STDEVP(B103:B187)</f>
        <v>5.607904577469201</v>
      </c>
      <c r="C192" s="7">
        <f>STDEVP(C103:C187)</f>
        <v>5.002227877358669</v>
      </c>
      <c r="D192" s="7">
        <f>STDEVP(D103:D187)</f>
        <v>5.356583689513394</v>
      </c>
      <c r="E192" s="7">
        <f>STDEVP(E103:E187)</f>
        <v>6.5728608687541845</v>
      </c>
      <c r="F192" s="7">
        <f>STDEVP(F103:F187)</f>
        <v>6.779618836897925</v>
      </c>
      <c r="G192" s="7">
        <f>STDEVP(G103:G187)</f>
        <v>6.518179891774541</v>
      </c>
      <c r="H192" s="7">
        <f>STDEVP(H103:H187)</f>
        <v>6.267709629119641</v>
      </c>
      <c r="I192" s="7">
        <f>STDEVP(I103:I187)</f>
        <v>6.328184349382001</v>
      </c>
      <c r="J192" s="7">
        <f>STDEVP(J103:J187)</f>
        <v>6.262388904635308</v>
      </c>
      <c r="K192" s="7">
        <f>STDEVP(K103:K187)</f>
        <v>6.3766215016376755</v>
      </c>
    </row>
    <row r="193" spans="1:11" ht="12.75">
      <c r="A193" t="s">
        <v>99</v>
      </c>
      <c r="B193" s="7">
        <f>B192/SQRT(B189)</f>
        <v>0.6269827923276684</v>
      </c>
      <c r="C193" s="7">
        <f>C192/SQRT(C189)</f>
        <v>0.5425677917743303</v>
      </c>
      <c r="D193" s="7">
        <f>D192/SQRT(D189)</f>
        <v>0.5879614447522828</v>
      </c>
      <c r="E193" s="7">
        <f>E192/SQRT(E189)</f>
        <v>0.734868185459134</v>
      </c>
      <c r="F193" s="7">
        <f>F192/SQRT(F189)</f>
        <v>0.7726092708295077</v>
      </c>
      <c r="G193" s="7">
        <f>G192/SQRT(G189)</f>
        <v>0.7577230213262339</v>
      </c>
      <c r="H193" s="7">
        <f>H192/SQRT(H189)</f>
        <v>0.7545435705954581</v>
      </c>
      <c r="I193" s="7">
        <f>I192/SQRT(I189)</f>
        <v>0.7849146662071793</v>
      </c>
      <c r="J193" s="7">
        <f>J192/SQRT(J189)</f>
        <v>0.7767537456808443</v>
      </c>
      <c r="K193" s="7">
        <f>K192/SQRT(K189)</f>
        <v>0.790922555531469</v>
      </c>
    </row>
    <row r="199" spans="1:11" ht="12.75">
      <c r="A199" s="9" t="s">
        <v>100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2.75">
      <c r="A200" s="10" t="s">
        <v>1</v>
      </c>
      <c r="B200" s="11" t="s">
        <v>2</v>
      </c>
      <c r="C200" s="11" t="s">
        <v>3</v>
      </c>
      <c r="D200" s="11">
        <v>1</v>
      </c>
      <c r="E200" s="11">
        <v>2</v>
      </c>
      <c r="F200" s="11">
        <v>3</v>
      </c>
      <c r="G200" s="11">
        <v>4</v>
      </c>
      <c r="H200" s="11">
        <v>5</v>
      </c>
      <c r="I200" s="11">
        <v>6</v>
      </c>
      <c r="J200" s="11">
        <v>7</v>
      </c>
      <c r="K200" s="12">
        <v>8</v>
      </c>
    </row>
    <row r="201" spans="1:11" ht="12.75" customHeight="1">
      <c r="A201" t="s">
        <v>95</v>
      </c>
      <c r="B201" s="6">
        <v>80</v>
      </c>
      <c r="C201" s="6">
        <v>85</v>
      </c>
      <c r="D201" s="6">
        <v>83</v>
      </c>
      <c r="E201" s="6">
        <v>80</v>
      </c>
      <c r="F201" s="6">
        <v>77</v>
      </c>
      <c r="G201" s="6">
        <v>74</v>
      </c>
      <c r="H201" s="6">
        <v>69</v>
      </c>
      <c r="I201" s="6">
        <v>65</v>
      </c>
      <c r="J201" s="6">
        <v>65</v>
      </c>
      <c r="K201" s="6">
        <v>65</v>
      </c>
    </row>
    <row r="202" spans="1:11" ht="12.75">
      <c r="A202" t="s">
        <v>97</v>
      </c>
      <c r="B202" s="8">
        <v>19.908267195767195</v>
      </c>
      <c r="C202" s="8">
        <v>18.929413179413178</v>
      </c>
      <c r="D202" s="8">
        <v>15.551455026455026</v>
      </c>
      <c r="E202" s="8">
        <v>13.500659879336352</v>
      </c>
      <c r="F202" s="8">
        <v>11.750259462759464</v>
      </c>
      <c r="G202" s="8">
        <v>10.623433048433048</v>
      </c>
      <c r="H202" s="8">
        <v>9.054700854700856</v>
      </c>
      <c r="I202" s="8">
        <v>8.47232905982906</v>
      </c>
      <c r="J202" s="8">
        <v>7.916809116809116</v>
      </c>
      <c r="K202" s="8">
        <v>7.250035612535612</v>
      </c>
    </row>
    <row r="203" spans="1:11" ht="12.75">
      <c r="A203" t="s">
        <v>98</v>
      </c>
      <c r="B203" s="7">
        <v>5.607904577469201</v>
      </c>
      <c r="C203" s="7">
        <v>5.002227877358669</v>
      </c>
      <c r="D203" s="7">
        <v>5.356583689513394</v>
      </c>
      <c r="E203" s="7">
        <v>6.5728608687541845</v>
      </c>
      <c r="F203" s="7">
        <v>6.779618836897925</v>
      </c>
      <c r="G203" s="7">
        <v>6.518179891774541</v>
      </c>
      <c r="H203" s="7">
        <v>6.267709629119641</v>
      </c>
      <c r="I203" s="7">
        <v>6.328184349382001</v>
      </c>
      <c r="J203" s="7">
        <v>6.262388904635308</v>
      </c>
      <c r="K203" s="7">
        <v>6.3766215016376755</v>
      </c>
    </row>
    <row r="204" spans="1:11" ht="12.75">
      <c r="A204" s="1" t="s">
        <v>0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2" t="s">
        <v>1</v>
      </c>
      <c r="B205" s="3" t="s">
        <v>2</v>
      </c>
      <c r="C205" s="3" t="s">
        <v>3</v>
      </c>
      <c r="D205" s="3">
        <v>1</v>
      </c>
      <c r="E205" s="3">
        <v>2</v>
      </c>
      <c r="F205" s="3">
        <v>3</v>
      </c>
      <c r="G205" s="3">
        <v>4</v>
      </c>
      <c r="H205" s="3">
        <v>5</v>
      </c>
      <c r="I205" s="3">
        <v>6</v>
      </c>
      <c r="J205" s="3">
        <v>7</v>
      </c>
      <c r="K205" s="4">
        <v>8</v>
      </c>
    </row>
    <row r="206" spans="1:11" ht="12.75">
      <c r="A206" t="s">
        <v>95</v>
      </c>
      <c r="B206" s="6">
        <v>88</v>
      </c>
      <c r="C206" s="6">
        <v>91</v>
      </c>
      <c r="D206" s="6">
        <v>88</v>
      </c>
      <c r="E206" s="6">
        <v>80</v>
      </c>
      <c r="F206" s="6">
        <v>75</v>
      </c>
      <c r="G206" s="6">
        <v>75</v>
      </c>
      <c r="H206" s="6">
        <v>73</v>
      </c>
      <c r="I206" s="6">
        <v>70</v>
      </c>
      <c r="J206" s="6">
        <v>67</v>
      </c>
      <c r="K206" s="6">
        <v>65</v>
      </c>
    </row>
    <row r="207" spans="1:11" ht="12.75">
      <c r="A207" t="s">
        <v>97</v>
      </c>
      <c r="B207" s="8">
        <v>19.79181742141301</v>
      </c>
      <c r="C207" s="8">
        <v>18.956172191098663</v>
      </c>
      <c r="D207" s="8">
        <v>14.889583333333334</v>
      </c>
      <c r="E207" s="8">
        <v>12.330324074074076</v>
      </c>
      <c r="F207" s="8">
        <v>9.674999999999999</v>
      </c>
      <c r="G207" s="8">
        <v>10.364285714285714</v>
      </c>
      <c r="H207" s="8">
        <v>8.665079365079364</v>
      </c>
      <c r="I207" s="8">
        <v>8.275099206349205</v>
      </c>
      <c r="J207" s="8">
        <v>6.468849206349206</v>
      </c>
      <c r="K207" s="8">
        <v>6.073313492063492</v>
      </c>
    </row>
    <row r="208" spans="1:11" ht="12.75">
      <c r="A208" t="s">
        <v>98</v>
      </c>
      <c r="B208" s="7">
        <v>4.911812692440524</v>
      </c>
      <c r="C208" s="7">
        <v>4.8066592296653186</v>
      </c>
      <c r="D208" s="7">
        <v>5.969447002919212</v>
      </c>
      <c r="E208" s="7">
        <v>5.896185207403173</v>
      </c>
      <c r="F208" s="7">
        <v>5.903671174221455</v>
      </c>
      <c r="G208" s="7">
        <v>5.506779659857677</v>
      </c>
      <c r="H208" s="7">
        <v>5.935159747091404</v>
      </c>
      <c r="I208" s="7">
        <v>6.022424083102641</v>
      </c>
      <c r="J208" s="7">
        <v>5.433696831887099</v>
      </c>
      <c r="K208" s="7">
        <v>5.595348871525603</v>
      </c>
    </row>
    <row r="210" spans="1:11" ht="12.75">
      <c r="A210" t="s">
        <v>186</v>
      </c>
      <c r="C210" s="14">
        <v>0.9677</v>
      </c>
      <c r="D210" s="14">
        <v>0.44880000000000003</v>
      </c>
      <c r="E210" s="14">
        <v>0.2378</v>
      </c>
      <c r="F210" s="14">
        <v>0.046700000000000005</v>
      </c>
      <c r="G210" s="14">
        <v>0.7929</v>
      </c>
      <c r="H210" s="14">
        <v>0.7704000000000001</v>
      </c>
      <c r="I210" s="14">
        <v>0.8584</v>
      </c>
      <c r="J210" s="14">
        <v>0.1572</v>
      </c>
      <c r="K210" s="14">
        <v>0.2645</v>
      </c>
    </row>
  </sheetData>
  <sheetProtection selectLockedCells="1" selectUnlockedCells="1"/>
  <mergeCells count="4">
    <mergeCell ref="A1:K1"/>
    <mergeCell ref="A101:K101"/>
    <mergeCell ref="A199:K199"/>
    <mergeCell ref="A204:K20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Nardo</dc:creator>
  <cp:keywords/>
  <dc:description/>
  <cp:lastModifiedBy>Mickey Nardo</cp:lastModifiedBy>
  <dcterms:created xsi:type="dcterms:W3CDTF">2012-08-21T11:27:48Z</dcterms:created>
  <dcterms:modified xsi:type="dcterms:W3CDTF">2012-08-24T11:06:10Z</dcterms:modified>
  <cp:category/>
  <cp:version/>
  <cp:contentType/>
  <cp:contentStatus/>
  <cp:revision>30</cp:revision>
</cp:coreProperties>
</file>